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<sst xmlns="http://schemas.openxmlformats.org/spreadsheetml/2006/main" count="955" uniqueCount="337">
  <si>
    <t>四川省人大办公厅机关服务中心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</si>
  <si>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</si>
  <si>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</si>
  <si>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</si>
  <si>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</si>
  <si>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</si>
  <si>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</si>
  <si>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</si>
  <si>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</si>
  <si>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</si>
  <si>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</si>
  <si>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</si>
  <si>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</si>
  <si>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</si>
  <si>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</si>
  <si>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</si>
  <si>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</si>
  <si>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</si>
  <si>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</si>
  <si>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</si>
  <si>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</si>
  <si>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</si>
  <si>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</si>
  <si>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</si>
  <si>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</si>
  <si>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</si>
  <si>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</si>
  <si>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</si>
  <si>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</si>
  <si>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</si>
  <si>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</si>
  <si>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</si>
  <si>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</si>
  <si>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</si>
  <si>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</si>
  <si>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</si>
  <si>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</si>
  <si>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</si>
  <si>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</si>
  <si>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</si>
  <si>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</si>
  <si>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</si>
  <si>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</si>
  <si>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</si>
  <si>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</si>
  <si>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</si>
  <si>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</si>
  <si>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</si>
  <si>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</si>
  <si>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</si>
  <si>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</si>
  <si>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</si>
  <si>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</si>
  <si>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</si>
  <si>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</si>
  <si>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</si>
  <si>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</si>
  <si>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</si>
  <si>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</si>
  <si>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</si>
  <si>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</si>
  <si>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</si>
  <si>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</si>
  <si>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</si>
  <si>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</si>
  <si>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</si>
  <si>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</si>
  <si>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</si>
  <si>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</si>
  <si>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</si>
  <si>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</si>
  <si>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</si>
  <si>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</si>
  <si>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</si>
  <si>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</si>
  <si>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</si>
  <si>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</si>
  <si>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</si>
  <si>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</si>
  <si>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</si>
  <si>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</si>
  <si>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</si>
  <si>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</si>
  <si>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</si>
  <si>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03</t>
  </si>
  <si>
    <t>101602</t>
  </si>
  <si>
    <t>机关服务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</si>
  <si>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</si>
  <si>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</si>
  <si>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</si>
  <si>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</si>
  <si>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</si>
  <si>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</si>
  <si>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</si>
  <si>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</si>
  <si>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</si>
  <si>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</si>
  <si>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</si>
  <si>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</si>
  <si>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</si>
  <si>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</si>
  <si>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</si>
  <si>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</si>
  <si>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</si>
  <si>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</si>
  <si>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</si>
  <si>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</si>
  <si>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</si>
  <si>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</si>
  <si>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</si>
  <si>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</si>
  <si>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</si>
  <si>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</si>
  <si>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</si>
  <si>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</si>
  <si>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</si>
  <si>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</si>
  <si>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</si>
  <si>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</si>
  <si>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</si>
  <si>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</si>
  <si>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</si>
  <si>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</si>
  <si>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</si>
  <si>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</si>
  <si>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</si>
  <si>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</si>
  <si>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</si>
  <si>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</si>
  <si>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</si>
  <si>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</si>
  <si>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</si>
  <si>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</si>
  <si>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</si>
  <si>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</si>
  <si>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</si>
  <si>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</si>
  <si>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</si>
  <si>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</si>
  <si>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</si>
  <si>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</si>
  <si>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</si>
  <si>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</si>
  <si>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</si>
  <si>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</si>
  <si>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</si>
  <si>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</si>
  <si>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</si>
  <si>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</si>
  <si>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</si>
  <si>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</si>
  <si>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</si>
  <si>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</si>
  <si>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</si>
  <si>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</si>
  <si>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</si>
  <si>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</si>
  <si>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</si>
  <si>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</si>
  <si>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</si>
  <si>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</si>
  <si>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</si>
  <si>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</si>
  <si>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</si>
  <si>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</si>
  <si>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</si>
  <si>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</si>
  <si>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</si>
  <si>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</si>
  <si>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</si>
  <si>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</si>
  <si>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</si>
  <si>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</si>
  <si>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</si>
  <si>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</si>
  <si>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</si>
  <si>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</si>
  <si>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</si>
  <si>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</si>
  <si>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</si>
  <si>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</si>
  <si>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</si>
  <si>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</si>
  <si>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</si>
  <si>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</si>
  <si>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</si>
  <si>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</si>
  <si>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</si>
  <si>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</si>
  <si>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</si>
  <si>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</si>
  <si>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</si>
  <si>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</si>
  <si>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</si>
  <si>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</si>
  <si>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</si>
  <si>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</si>
  <si>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</si>
  <si>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</si>
  <si>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</si>
  <si>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</si>
  <si>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</si>
  <si>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</si>
  <si>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</si>
  <si>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</si>
  <si>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</si>
  <si>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</si>
  <si>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</si>
  <si>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</si>
  <si>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</si>
  <si>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</si>
  <si>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</si>
  <si>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</si>
  <si>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</si>
  <si>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</si>
  <si>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</si>
  <si>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</si>
  <si>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</si>
  <si>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</si>
  <si>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</si>
  <si>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</si>
  <si>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</si>
  <si>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</si>
  <si>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</si>
  <si>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</si>
  <si>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</si>
  <si>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</si>
  <si>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</si>
  <si>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</si>
  <si>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</si>
  <si>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</si>
  <si>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</si>
  <si>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</si>
  <si>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</si>
  <si>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</si>
  <si>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</si>
  <si>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</si>
  <si>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</si>
  <si>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</si>
  <si>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</si>
  <si>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</si>
  <si>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</si>
  <si>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</si>
  <si>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</si>
  <si>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</si>
  <si>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</si>
  <si>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</si>
  <si>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</si>
  <si>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</si>
  <si>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</si>
  <si>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</si>
  <si>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</si>
  <si>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</si>
  <si>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</si>
  <si>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</si>
  <si>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</si>
  <si>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</si>
  <si>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</si>
  <si>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</si>
  <si>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</si>
  <si>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</si>
  <si>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</si>
  <si>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人大事务</t>
  </si>
  <si>
    <t xml:space="preserve">    机关服务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</si>
  <si>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</si>
  <si>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</si>
  <si>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</si>
  <si>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</si>
  <si>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</si>
  <si>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</si>
  <si>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</si>
  <si>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</si>
  <si>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</si>
  <si>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</si>
  <si>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</si>
  <si>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</si>
  <si>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</si>
  <si>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</si>
  <si>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</si>
  <si>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</si>
  <si>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</si>
  <si>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</si>
  <si>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</si>
  <si>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</si>
  <si>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</si>
  <si>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</si>
  <si>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</si>
  <si>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</si>
  <si>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</si>
  <si>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</si>
  <si>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</si>
  <si>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</si>
  <si>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</si>
  <si>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</si>
  <si>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</si>
  <si>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</si>
  <si>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</si>
  <si>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</si>
  <si>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</si>
  <si>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</si>
  <si>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</si>
  <si>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</si>
  <si>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</si>
  <si>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</si>
  <si>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</si>
  <si>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</si>
  <si>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</si>
  <si>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</si>
  <si>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</si>
  <si>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</si>
  <si>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</si>
  <si>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</si>
  <si>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</si>
  <si>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</si>
  <si>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</si>
  <si>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</si>
  <si>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</si>
  <si>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</si>
  <si>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</si>
  <si>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 xml:space="preserve">  机关服务中心工作经费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</si>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</sst>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1"/>
      <c r="F1" s="11"/>
      <c r="G1" s="11"/>
      <c r="H1" s="8" t="s">
        <v>320</v>
      </c>
    </row>
    <row r="2" spans="1:8" ht="25.5" customHeight="1">
      <c r="A2" s="101" t="s">
        <v>321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95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8" t="s">
        <v>322</v>
      </c>
      <c r="B4" s="148" t="s">
        <v>323</v>
      </c>
      <c r="C4" s="117" t="s">
        <v>324</v>
      </c>
      <c r="D4" s="117"/>
      <c r="E4" s="118"/>
      <c r="F4" s="118"/>
      <c r="G4" s="118"/>
      <c r="H4" s="117"/>
    </row>
    <row r="5" spans="1:8" ht="19.5" customHeight="1">
      <c r="A5" s="148"/>
      <c r="B5" s="148"/>
      <c r="C5" s="143" t="s">
        <v>59</v>
      </c>
      <c r="D5" s="106" t="s">
        <v>202</v>
      </c>
      <c r="E5" s="138" t="s">
        <v>325</v>
      </c>
      <c r="F5" s="152"/>
      <c r="G5" s="139"/>
      <c r="H5" s="157" t="s">
        <v>207</v>
      </c>
    </row>
    <row r="6" spans="1:8" ht="33.75" customHeight="1">
      <c r="A6" s="107"/>
      <c r="B6" s="107"/>
      <c r="C6" s="158"/>
      <c r="D6" s="105"/>
      <c r="E6" s="82" t="s">
        <v>74</v>
      </c>
      <c r="F6" s="96" t="s">
        <v>326</v>
      </c>
      <c r="G6" s="84" t="s">
        <v>327</v>
      </c>
      <c r="H6" s="147"/>
    </row>
    <row r="7" spans="1:8" ht="19.5" customHeight="1">
      <c r="A7" s="50" t="s">
        <v>38</v>
      </c>
      <c r="B7" s="88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7" t="s">
        <v>38</v>
      </c>
    </row>
    <row r="8" spans="1:8" ht="19.5" customHeight="1">
      <c r="A8" s="50" t="s">
        <v>38</v>
      </c>
      <c r="B8" s="88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7" t="s">
        <v>38</v>
      </c>
    </row>
    <row r="9" spans="1:8" ht="19.5" customHeight="1">
      <c r="A9" s="50" t="s">
        <v>38</v>
      </c>
      <c r="B9" s="88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7" t="s">
        <v>38</v>
      </c>
    </row>
    <row r="10" spans="1:8" ht="19.5" customHeight="1">
      <c r="A10" s="50" t="s">
        <v>38</v>
      </c>
      <c r="B10" s="88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7" t="s">
        <v>38</v>
      </c>
    </row>
    <row r="11" spans="1:8" ht="19.5" customHeight="1">
      <c r="A11" s="50" t="s">
        <v>38</v>
      </c>
      <c r="B11" s="88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7" t="s">
        <v>38</v>
      </c>
    </row>
    <row r="12" spans="1:8" ht="19.5" customHeight="1">
      <c r="A12" s="50" t="s">
        <v>38</v>
      </c>
      <c r="B12" s="88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7" t="s">
        <v>38</v>
      </c>
    </row>
    <row r="13" spans="1:8" ht="19.5" customHeight="1">
      <c r="A13" s="50" t="s">
        <v>38</v>
      </c>
      <c r="B13" s="88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7" t="s">
        <v>38</v>
      </c>
    </row>
    <row r="14" spans="1:8" ht="19.5" customHeight="1">
      <c r="A14" s="50" t="s">
        <v>38</v>
      </c>
      <c r="B14" s="88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7" t="s">
        <v>38</v>
      </c>
    </row>
    <row r="15" spans="1:8" ht="19.5" customHeight="1">
      <c r="A15" s="50" t="s">
        <v>38</v>
      </c>
      <c r="B15" s="88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7" t="s">
        <v>38</v>
      </c>
    </row>
    <row r="16" spans="1:8" ht="19.5" customHeight="1">
      <c r="A16" s="50" t="s">
        <v>38</v>
      </c>
      <c r="B16" s="88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7" t="s">
        <v>38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9" t="s">
        <v>328</v>
      </c>
    </row>
    <row r="2" spans="1:8" ht="19.5" customHeight="1">
      <c r="A2" s="101" t="s">
        <v>329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39" t="s">
        <v>330</v>
      </c>
      <c r="B3" s="40"/>
      <c r="C3" s="40"/>
      <c r="D3" s="40"/>
      <c r="E3" s="40"/>
      <c r="F3" s="98"/>
      <c r="G3" s="98"/>
      <c r="H3" s="8" t="s">
        <v>5</v>
      </c>
    </row>
    <row r="4" spans="1:8" ht="19.5" customHeight="1">
      <c r="A4" s="109" t="s">
        <v>58</v>
      </c>
      <c r="B4" s="110"/>
      <c r="C4" s="110"/>
      <c r="D4" s="110"/>
      <c r="E4" s="111"/>
      <c r="F4" s="159" t="s">
        <v>331</v>
      </c>
      <c r="G4" s="117"/>
      <c r="H4" s="117"/>
    </row>
    <row r="5" spans="1:8" ht="19.5" customHeight="1">
      <c r="A5" s="109" t="s">
        <v>69</v>
      </c>
      <c r="B5" s="110"/>
      <c r="C5" s="111"/>
      <c r="D5" s="160" t="s">
        <v>70</v>
      </c>
      <c r="E5" s="106" t="s">
        <v>104</v>
      </c>
      <c r="F5" s="104" t="s">
        <v>59</v>
      </c>
      <c r="G5" s="104" t="s">
        <v>100</v>
      </c>
      <c r="H5" s="117" t="s">
        <v>101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1"/>
      <c r="E6" s="107"/>
      <c r="F6" s="105"/>
      <c r="G6" s="105"/>
      <c r="H6" s="118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1"/>
      <c r="F1" s="11"/>
      <c r="G1" s="11"/>
      <c r="H1" s="8" t="s">
        <v>332</v>
      </c>
    </row>
    <row r="2" spans="1:8" ht="25.5" customHeight="1">
      <c r="A2" s="101" t="s">
        <v>333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95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8" t="s">
        <v>322</v>
      </c>
      <c r="B4" s="148" t="s">
        <v>323</v>
      </c>
      <c r="C4" s="117" t="s">
        <v>324</v>
      </c>
      <c r="D4" s="117"/>
      <c r="E4" s="117"/>
      <c r="F4" s="117"/>
      <c r="G4" s="117"/>
      <c r="H4" s="117"/>
    </row>
    <row r="5" spans="1:8" ht="19.5" customHeight="1">
      <c r="A5" s="148"/>
      <c r="B5" s="148"/>
      <c r="C5" s="143" t="s">
        <v>59</v>
      </c>
      <c r="D5" s="106" t="s">
        <v>202</v>
      </c>
      <c r="E5" s="99" t="s">
        <v>325</v>
      </c>
      <c r="F5" s="100"/>
      <c r="G5" s="100"/>
      <c r="H5" s="146" t="s">
        <v>207</v>
      </c>
    </row>
    <row r="6" spans="1:8" ht="33.75" customHeight="1">
      <c r="A6" s="107"/>
      <c r="B6" s="107"/>
      <c r="C6" s="158"/>
      <c r="D6" s="105"/>
      <c r="E6" s="82" t="s">
        <v>74</v>
      </c>
      <c r="F6" s="96" t="s">
        <v>326</v>
      </c>
      <c r="G6" s="84" t="s">
        <v>327</v>
      </c>
      <c r="H6" s="147"/>
    </row>
    <row r="7" spans="1:8" ht="19.5" customHeight="1">
      <c r="A7" s="50" t="s">
        <v>38</v>
      </c>
      <c r="B7" s="88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7" t="s">
        <v>38</v>
      </c>
    </row>
    <row r="8" spans="1:8" ht="19.5" customHeight="1">
      <c r="A8" s="50" t="s">
        <v>38</v>
      </c>
      <c r="B8" s="88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7" t="s">
        <v>38</v>
      </c>
    </row>
    <row r="9" spans="1:8" ht="19.5" customHeight="1">
      <c r="A9" s="50" t="s">
        <v>38</v>
      </c>
      <c r="B9" s="88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7" t="s">
        <v>38</v>
      </c>
    </row>
    <row r="10" spans="1:8" ht="19.5" customHeight="1">
      <c r="A10" s="50" t="s">
        <v>38</v>
      </c>
      <c r="B10" s="88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7" t="s">
        <v>38</v>
      </c>
    </row>
    <row r="11" spans="1:8" ht="19.5" customHeight="1">
      <c r="A11" s="50" t="s">
        <v>38</v>
      </c>
      <c r="B11" s="88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7" t="s">
        <v>38</v>
      </c>
    </row>
    <row r="12" spans="1:8" ht="19.5" customHeight="1">
      <c r="A12" s="50" t="s">
        <v>38</v>
      </c>
      <c r="B12" s="88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7" t="s">
        <v>38</v>
      </c>
    </row>
    <row r="13" spans="1:8" ht="19.5" customHeight="1">
      <c r="A13" s="50" t="s">
        <v>38</v>
      </c>
      <c r="B13" s="88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7" t="s">
        <v>38</v>
      </c>
    </row>
    <row r="14" spans="1:8" ht="19.5" customHeight="1">
      <c r="A14" s="50" t="s">
        <v>38</v>
      </c>
      <c r="B14" s="88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7" t="s">
        <v>38</v>
      </c>
    </row>
    <row r="15" spans="1:8" ht="19.5" customHeight="1">
      <c r="A15" s="50" t="s">
        <v>38</v>
      </c>
      <c r="B15" s="88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7" t="s">
        <v>38</v>
      </c>
    </row>
    <row r="16" spans="1:8" ht="19.5" customHeight="1">
      <c r="A16" s="50" t="s">
        <v>38</v>
      </c>
      <c r="B16" s="88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7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9" t="s">
        <v>334</v>
      </c>
    </row>
    <row r="2" spans="1:8" ht="19.5" customHeight="1">
      <c r="A2" s="101" t="s">
        <v>335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39" t="s">
        <v>0</v>
      </c>
      <c r="B3" s="40"/>
      <c r="C3" s="40"/>
      <c r="D3" s="40"/>
      <c r="E3" s="40"/>
      <c r="F3" s="98"/>
      <c r="G3" s="98"/>
      <c r="H3" s="8" t="s">
        <v>5</v>
      </c>
    </row>
    <row r="4" spans="1:8" ht="19.5" customHeight="1">
      <c r="A4" s="109" t="s">
        <v>58</v>
      </c>
      <c r="B4" s="110"/>
      <c r="C4" s="110"/>
      <c r="D4" s="110"/>
      <c r="E4" s="111"/>
      <c r="F4" s="159" t="s">
        <v>336</v>
      </c>
      <c r="G4" s="117"/>
      <c r="H4" s="117"/>
    </row>
    <row r="5" spans="1:8" ht="19.5" customHeight="1">
      <c r="A5" s="109" t="s">
        <v>69</v>
      </c>
      <c r="B5" s="110"/>
      <c r="C5" s="111"/>
      <c r="D5" s="160" t="s">
        <v>70</v>
      </c>
      <c r="E5" s="106" t="s">
        <v>104</v>
      </c>
      <c r="F5" s="104" t="s">
        <v>59</v>
      </c>
      <c r="G5" s="104" t="s">
        <v>100</v>
      </c>
      <c r="H5" s="117" t="s">
        <v>101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1"/>
      <c r="E6" s="107"/>
      <c r="F6" s="105"/>
      <c r="G6" s="105"/>
      <c r="H6" s="118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1" t="s">
        <v>4</v>
      </c>
      <c r="B2" s="101"/>
      <c r="C2" s="101"/>
      <c r="D2" s="101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2" t="s">
        <v>6</v>
      </c>
      <c r="B4" s="103"/>
      <c r="C4" s="102" t="s">
        <v>7</v>
      </c>
      <c r="D4" s="103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514.93</v>
      </c>
      <c r="C6" s="14" t="s">
        <v>11</v>
      </c>
      <c r="D6" s="15">
        <v>373.44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0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38.18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32.39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70.92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514.93</v>
      </c>
      <c r="C37" s="25" t="s">
        <v>48</v>
      </c>
      <c r="D37" s="24">
        <f>SUM(D6:D35)</f>
        <v>514.93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514.93</v>
      </c>
      <c r="C42" s="29" t="s">
        <v>55</v>
      </c>
      <c r="D42" s="31">
        <f>SUM(D37,D38,D40)</f>
        <v>514.93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09" t="s">
        <v>58</v>
      </c>
      <c r="B4" s="110"/>
      <c r="C4" s="110"/>
      <c r="D4" s="110"/>
      <c r="E4" s="111"/>
      <c r="F4" s="108" t="s">
        <v>59</v>
      </c>
      <c r="G4" s="117" t="s">
        <v>60</v>
      </c>
      <c r="H4" s="104" t="s">
        <v>61</v>
      </c>
      <c r="I4" s="104" t="s">
        <v>62</v>
      </c>
      <c r="J4" s="104" t="s">
        <v>63</v>
      </c>
      <c r="K4" s="104" t="s">
        <v>64</v>
      </c>
      <c r="L4" s="104"/>
      <c r="M4" s="114" t="s">
        <v>65</v>
      </c>
      <c r="N4" s="120" t="s">
        <v>66</v>
      </c>
      <c r="O4" s="121"/>
      <c r="P4" s="121"/>
      <c r="Q4" s="121"/>
      <c r="R4" s="122"/>
      <c r="S4" s="108" t="s">
        <v>67</v>
      </c>
      <c r="T4" s="104" t="s">
        <v>68</v>
      </c>
    </row>
    <row r="5" spans="1:20" ht="19.5" customHeight="1">
      <c r="A5" s="109" t="s">
        <v>69</v>
      </c>
      <c r="B5" s="110"/>
      <c r="C5" s="111"/>
      <c r="D5" s="123" t="s">
        <v>70</v>
      </c>
      <c r="E5" s="106" t="s">
        <v>71</v>
      </c>
      <c r="F5" s="104"/>
      <c r="G5" s="117"/>
      <c r="H5" s="104"/>
      <c r="I5" s="104"/>
      <c r="J5" s="104"/>
      <c r="K5" s="112" t="s">
        <v>72</v>
      </c>
      <c r="L5" s="104" t="s">
        <v>73</v>
      </c>
      <c r="M5" s="115"/>
      <c r="N5" s="119" t="s">
        <v>74</v>
      </c>
      <c r="O5" s="119" t="s">
        <v>75</v>
      </c>
      <c r="P5" s="119" t="s">
        <v>76</v>
      </c>
      <c r="Q5" s="119" t="s">
        <v>77</v>
      </c>
      <c r="R5" s="119" t="s">
        <v>78</v>
      </c>
      <c r="S5" s="104"/>
      <c r="T5" s="104"/>
    </row>
    <row r="6" spans="1:20" ht="30.75" customHeight="1">
      <c r="A6" s="45" t="s">
        <v>79</v>
      </c>
      <c r="B6" s="46" t="s">
        <v>80</v>
      </c>
      <c r="C6" s="47" t="s">
        <v>81</v>
      </c>
      <c r="D6" s="107"/>
      <c r="E6" s="107"/>
      <c r="F6" s="105"/>
      <c r="G6" s="118"/>
      <c r="H6" s="105"/>
      <c r="I6" s="105"/>
      <c r="J6" s="105"/>
      <c r="K6" s="113"/>
      <c r="L6" s="105"/>
      <c r="M6" s="116"/>
      <c r="N6" s="105"/>
      <c r="O6" s="105"/>
      <c r="P6" s="105"/>
      <c r="Q6" s="105"/>
      <c r="R6" s="105"/>
      <c r="S6" s="105"/>
      <c r="T6" s="105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514.93</v>
      </c>
      <c r="G7" s="51">
        <v>0</v>
      </c>
      <c r="H7" s="51">
        <v>514.93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3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373.44</v>
      </c>
      <c r="G8" s="51">
        <v>0</v>
      </c>
      <c r="H8" s="51">
        <v>373.44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89</v>
      </c>
      <c r="D9" s="50" t="s">
        <v>85</v>
      </c>
      <c r="E9" s="50" t="s">
        <v>90</v>
      </c>
      <c r="F9" s="51">
        <v>0.05</v>
      </c>
      <c r="G9" s="51">
        <v>0</v>
      </c>
      <c r="H9" s="51">
        <v>0.05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87</v>
      </c>
      <c r="B10" s="50" t="s">
        <v>88</v>
      </c>
      <c r="C10" s="50" t="s">
        <v>88</v>
      </c>
      <c r="D10" s="50" t="s">
        <v>85</v>
      </c>
      <c r="E10" s="50" t="s">
        <v>91</v>
      </c>
      <c r="F10" s="51">
        <v>38.13</v>
      </c>
      <c r="G10" s="51">
        <v>0</v>
      </c>
      <c r="H10" s="51">
        <v>38.13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92</v>
      </c>
      <c r="B11" s="50" t="s">
        <v>93</v>
      </c>
      <c r="C11" s="50" t="s">
        <v>83</v>
      </c>
      <c r="D11" s="50" t="s">
        <v>85</v>
      </c>
      <c r="E11" s="50" t="s">
        <v>94</v>
      </c>
      <c r="F11" s="51">
        <v>32.39</v>
      </c>
      <c r="G11" s="51">
        <v>0</v>
      </c>
      <c r="H11" s="51">
        <v>32.39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95</v>
      </c>
      <c r="B12" s="50" t="s">
        <v>89</v>
      </c>
      <c r="C12" s="50" t="s">
        <v>83</v>
      </c>
      <c r="D12" s="50" t="s">
        <v>85</v>
      </c>
      <c r="E12" s="50" t="s">
        <v>96</v>
      </c>
      <c r="F12" s="51">
        <v>41.35</v>
      </c>
      <c r="G12" s="51">
        <v>0</v>
      </c>
      <c r="H12" s="51">
        <v>41.35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95</v>
      </c>
      <c r="B13" s="50" t="s">
        <v>89</v>
      </c>
      <c r="C13" s="50" t="s">
        <v>84</v>
      </c>
      <c r="D13" s="50" t="s">
        <v>85</v>
      </c>
      <c r="E13" s="50" t="s">
        <v>97</v>
      </c>
      <c r="F13" s="51">
        <v>29.57</v>
      </c>
      <c r="G13" s="51">
        <v>0</v>
      </c>
      <c r="H13" s="51">
        <v>29.57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</sheetData>
  <sheetProtection/>
  <mergeCells count="22"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P5:P6"/>
    <mergeCell ref="Q5:Q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98</v>
      </c>
    </row>
    <row r="2" spans="1:10" ht="19.5" customHeight="1">
      <c r="A2" s="101" t="s">
        <v>99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2" t="s">
        <v>58</v>
      </c>
      <c r="B4" s="131"/>
      <c r="C4" s="131"/>
      <c r="D4" s="131"/>
      <c r="E4" s="103"/>
      <c r="F4" s="128" t="s">
        <v>59</v>
      </c>
      <c r="G4" s="129" t="s">
        <v>100</v>
      </c>
      <c r="H4" s="130" t="s">
        <v>101</v>
      </c>
      <c r="I4" s="130" t="s">
        <v>102</v>
      </c>
      <c r="J4" s="124" t="s">
        <v>103</v>
      </c>
    </row>
    <row r="5" spans="1:10" ht="19.5" customHeight="1">
      <c r="A5" s="102" t="s">
        <v>69</v>
      </c>
      <c r="B5" s="131"/>
      <c r="C5" s="103"/>
      <c r="D5" s="127" t="s">
        <v>70</v>
      </c>
      <c r="E5" s="125" t="s">
        <v>104</v>
      </c>
      <c r="F5" s="129"/>
      <c r="G5" s="129"/>
      <c r="H5" s="130"/>
      <c r="I5" s="130"/>
      <c r="J5" s="124"/>
    </row>
    <row r="6" spans="1:10" ht="15" customHeight="1">
      <c r="A6" s="57" t="s">
        <v>79</v>
      </c>
      <c r="B6" s="57" t="s">
        <v>80</v>
      </c>
      <c r="C6" s="58" t="s">
        <v>81</v>
      </c>
      <c r="D6" s="124"/>
      <c r="E6" s="126"/>
      <c r="F6" s="129"/>
      <c r="G6" s="129"/>
      <c r="H6" s="130"/>
      <c r="I6" s="130"/>
      <c r="J6" s="124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3">SUM(G7:J7)</f>
        <v>514.9300000000001</v>
      </c>
      <c r="G7" s="61">
        <v>469.93</v>
      </c>
      <c r="H7" s="61">
        <v>45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373.44</v>
      </c>
      <c r="G8" s="61">
        <v>328.44</v>
      </c>
      <c r="H8" s="61">
        <v>45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85</v>
      </c>
      <c r="E9" s="60" t="s">
        <v>90</v>
      </c>
      <c r="F9" s="61">
        <f t="shared" si="0"/>
        <v>0.05</v>
      </c>
      <c r="G9" s="61">
        <v>0.05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87</v>
      </c>
      <c r="B10" s="59" t="s">
        <v>88</v>
      </c>
      <c r="C10" s="59" t="s">
        <v>88</v>
      </c>
      <c r="D10" s="60" t="s">
        <v>85</v>
      </c>
      <c r="E10" s="60" t="s">
        <v>91</v>
      </c>
      <c r="F10" s="61">
        <f t="shared" si="0"/>
        <v>38.13</v>
      </c>
      <c r="G10" s="61">
        <v>38.13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92</v>
      </c>
      <c r="B11" s="59" t="s">
        <v>93</v>
      </c>
      <c r="C11" s="59" t="s">
        <v>83</v>
      </c>
      <c r="D11" s="60" t="s">
        <v>85</v>
      </c>
      <c r="E11" s="60" t="s">
        <v>94</v>
      </c>
      <c r="F11" s="61">
        <f t="shared" si="0"/>
        <v>32.39</v>
      </c>
      <c r="G11" s="61">
        <v>32.39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95</v>
      </c>
      <c r="B12" s="59" t="s">
        <v>89</v>
      </c>
      <c r="C12" s="59" t="s">
        <v>83</v>
      </c>
      <c r="D12" s="60" t="s">
        <v>85</v>
      </c>
      <c r="E12" s="60" t="s">
        <v>96</v>
      </c>
      <c r="F12" s="61">
        <f t="shared" si="0"/>
        <v>41.35</v>
      </c>
      <c r="G12" s="61">
        <v>41.35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95</v>
      </c>
      <c r="B13" s="59" t="s">
        <v>89</v>
      </c>
      <c r="C13" s="59" t="s">
        <v>84</v>
      </c>
      <c r="D13" s="60" t="s">
        <v>85</v>
      </c>
      <c r="E13" s="60" t="s">
        <v>97</v>
      </c>
      <c r="F13" s="61">
        <f t="shared" si="0"/>
        <v>29.57</v>
      </c>
      <c r="G13" s="61">
        <v>29.57</v>
      </c>
      <c r="H13" s="61">
        <v>0</v>
      </c>
      <c r="I13" s="61">
        <v>0</v>
      </c>
      <c r="J13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105</v>
      </c>
    </row>
    <row r="2" spans="1:8" ht="20.25" customHeight="1">
      <c r="A2" s="101" t="s">
        <v>106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2" t="s">
        <v>6</v>
      </c>
      <c r="B4" s="103"/>
      <c r="C4" s="102" t="s">
        <v>7</v>
      </c>
      <c r="D4" s="131"/>
      <c r="E4" s="131"/>
      <c r="F4" s="131"/>
      <c r="G4" s="131"/>
      <c r="H4" s="103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107</v>
      </c>
      <c r="F5" s="63" t="s">
        <v>108</v>
      </c>
      <c r="G5" s="62" t="s">
        <v>109</v>
      </c>
      <c r="H5" s="63" t="s">
        <v>110</v>
      </c>
    </row>
    <row r="6" spans="1:8" ht="24" customHeight="1">
      <c r="A6" s="17" t="s">
        <v>111</v>
      </c>
      <c r="B6" s="16">
        <f>SUM(B7:B9)</f>
        <v>514.93</v>
      </c>
      <c r="C6" s="64" t="s">
        <v>112</v>
      </c>
      <c r="D6" s="16">
        <f aca="true" t="shared" si="0" ref="D6:D36">SUM(E6:H6)</f>
        <v>514.93</v>
      </c>
      <c r="E6" s="65">
        <f>SUM(E7:E36)</f>
        <v>514.93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113</v>
      </c>
      <c r="B7" s="16">
        <v>514.93</v>
      </c>
      <c r="C7" s="64" t="s">
        <v>114</v>
      </c>
      <c r="D7" s="16">
        <f t="shared" si="0"/>
        <v>373.44</v>
      </c>
      <c r="E7" s="65">
        <v>373.44</v>
      </c>
      <c r="F7" s="66">
        <v>0</v>
      </c>
      <c r="G7" s="66">
        <v>0</v>
      </c>
      <c r="H7" s="67">
        <v>0</v>
      </c>
    </row>
    <row r="8" spans="1:8" ht="24" customHeight="1">
      <c r="A8" s="17" t="s">
        <v>115</v>
      </c>
      <c r="B8" s="16">
        <v>0</v>
      </c>
      <c r="C8" s="64" t="s">
        <v>116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117</v>
      </c>
      <c r="B9" s="16">
        <v>0</v>
      </c>
      <c r="C9" s="64" t="s">
        <v>118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119</v>
      </c>
      <c r="B10" s="16">
        <f>SUM(B11:B14)</f>
        <v>0</v>
      </c>
      <c r="C10" s="64" t="s">
        <v>120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113</v>
      </c>
      <c r="B11" s="16">
        <v>0</v>
      </c>
      <c r="C11" s="64" t="s">
        <v>121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115</v>
      </c>
      <c r="B12" s="16">
        <v>0</v>
      </c>
      <c r="C12" s="64" t="s">
        <v>122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117</v>
      </c>
      <c r="B13" s="16">
        <v>0</v>
      </c>
      <c r="C13" s="64" t="s">
        <v>123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124</v>
      </c>
      <c r="B14" s="16">
        <v>0</v>
      </c>
      <c r="C14" s="64" t="s">
        <v>125</v>
      </c>
      <c r="D14" s="16">
        <f t="shared" si="0"/>
        <v>38.18</v>
      </c>
      <c r="E14" s="65">
        <v>38.18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126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127</v>
      </c>
      <c r="D16" s="16">
        <f t="shared" si="0"/>
        <v>32.39</v>
      </c>
      <c r="E16" s="65">
        <v>32.39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128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129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130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131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132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133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134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135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71"/>
      <c r="C25" s="72" t="s">
        <v>136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v>0</v>
      </c>
    </row>
    <row r="26" spans="1:8" ht="24" customHeight="1">
      <c r="A26" s="17"/>
      <c r="B26" s="71"/>
      <c r="C26" s="72" t="s">
        <v>137</v>
      </c>
      <c r="D26" s="71">
        <f t="shared" si="0"/>
        <v>70.92</v>
      </c>
      <c r="E26" s="71">
        <v>70.92</v>
      </c>
      <c r="F26" s="71">
        <v>0</v>
      </c>
      <c r="G26" s="71">
        <v>0</v>
      </c>
      <c r="H26" s="71">
        <v>0</v>
      </c>
    </row>
    <row r="27" spans="1:8" ht="24" customHeight="1">
      <c r="A27" s="17"/>
      <c r="B27" s="71"/>
      <c r="C27" s="72" t="s">
        <v>138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 ht="24" customHeight="1">
      <c r="A28" s="17"/>
      <c r="B28" s="71"/>
      <c r="C28" s="72" t="s">
        <v>139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v>0</v>
      </c>
    </row>
    <row r="29" spans="1:8" ht="24" customHeight="1">
      <c r="A29" s="17"/>
      <c r="B29" s="71"/>
      <c r="C29" s="72" t="s">
        <v>140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v>0</v>
      </c>
    </row>
    <row r="30" spans="1:8" ht="24" customHeight="1">
      <c r="A30" s="14"/>
      <c r="B30" s="61"/>
      <c r="C30" s="73" t="s">
        <v>141</v>
      </c>
      <c r="D30" s="67">
        <f t="shared" si="0"/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24" customHeight="1">
      <c r="A31" s="21"/>
      <c r="B31" s="65"/>
      <c r="C31" s="75" t="s">
        <v>142</v>
      </c>
      <c r="D31" s="16">
        <f t="shared" si="0"/>
        <v>0</v>
      </c>
      <c r="E31" s="76">
        <v>0</v>
      </c>
      <c r="F31" s="76">
        <v>0</v>
      </c>
      <c r="G31" s="76">
        <v>0</v>
      </c>
      <c r="H31" s="76">
        <v>0</v>
      </c>
    </row>
    <row r="32" spans="1:8" ht="24" customHeight="1">
      <c r="A32" s="22"/>
      <c r="B32" s="23"/>
      <c r="C32" s="77" t="s">
        <v>143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7" t="s">
        <v>144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7" t="s">
        <v>145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7" t="s">
        <v>146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7" t="s">
        <v>147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148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8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8">
        <f>SUM(B6,B10)</f>
        <v>514.93</v>
      </c>
      <c r="C40" s="25" t="s">
        <v>55</v>
      </c>
      <c r="D40" s="24">
        <f>SUM(D7:D38)</f>
        <v>514.93</v>
      </c>
      <c r="E40" s="24">
        <f>SUM(E7:E38)</f>
        <v>514.93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9" t="s">
        <v>149</v>
      </c>
    </row>
    <row r="2" spans="1:41" ht="19.5" customHeight="1">
      <c r="A2" s="101" t="s">
        <v>150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43"/>
      <c r="AJ3" s="43"/>
      <c r="AK3" s="43"/>
      <c r="AL3" s="43"/>
      <c r="AO3" s="8" t="s">
        <v>5</v>
      </c>
    </row>
    <row r="4" spans="1:41" ht="19.5" customHeight="1">
      <c r="A4" s="109" t="s">
        <v>58</v>
      </c>
      <c r="B4" s="110"/>
      <c r="C4" s="110"/>
      <c r="D4" s="111"/>
      <c r="E4" s="140" t="s">
        <v>151</v>
      </c>
      <c r="F4" s="135" t="s">
        <v>152</v>
      </c>
      <c r="G4" s="136"/>
      <c r="H4" s="136"/>
      <c r="I4" s="136"/>
      <c r="J4" s="136"/>
      <c r="K4" s="136"/>
      <c r="L4" s="136"/>
      <c r="M4" s="136"/>
      <c r="N4" s="136"/>
      <c r="O4" s="137"/>
      <c r="P4" s="135" t="s">
        <v>153</v>
      </c>
      <c r="Q4" s="136"/>
      <c r="R4" s="136"/>
      <c r="S4" s="136"/>
      <c r="T4" s="136"/>
      <c r="U4" s="136"/>
      <c r="V4" s="136"/>
      <c r="W4" s="136"/>
      <c r="X4" s="136"/>
      <c r="Y4" s="137"/>
      <c r="Z4" s="135" t="s">
        <v>154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7"/>
    </row>
    <row r="5" spans="1:41" ht="19.5" customHeight="1">
      <c r="A5" s="138" t="s">
        <v>69</v>
      </c>
      <c r="B5" s="139"/>
      <c r="C5" s="123" t="s">
        <v>70</v>
      </c>
      <c r="D5" s="106" t="s">
        <v>104</v>
      </c>
      <c r="E5" s="141"/>
      <c r="F5" s="143" t="s">
        <v>59</v>
      </c>
      <c r="G5" s="132" t="s">
        <v>155</v>
      </c>
      <c r="H5" s="133"/>
      <c r="I5" s="134"/>
      <c r="J5" s="132" t="s">
        <v>156</v>
      </c>
      <c r="K5" s="133"/>
      <c r="L5" s="134"/>
      <c r="M5" s="132" t="s">
        <v>157</v>
      </c>
      <c r="N5" s="133"/>
      <c r="O5" s="134"/>
      <c r="P5" s="145" t="s">
        <v>59</v>
      </c>
      <c r="Q5" s="132" t="s">
        <v>155</v>
      </c>
      <c r="R5" s="133"/>
      <c r="S5" s="134"/>
      <c r="T5" s="132" t="s">
        <v>156</v>
      </c>
      <c r="U5" s="133"/>
      <c r="V5" s="134"/>
      <c r="W5" s="132" t="s">
        <v>157</v>
      </c>
      <c r="X5" s="133"/>
      <c r="Y5" s="134"/>
      <c r="Z5" s="143" t="s">
        <v>59</v>
      </c>
      <c r="AA5" s="132" t="s">
        <v>155</v>
      </c>
      <c r="AB5" s="133"/>
      <c r="AC5" s="134"/>
      <c r="AD5" s="132" t="s">
        <v>156</v>
      </c>
      <c r="AE5" s="133"/>
      <c r="AF5" s="134"/>
      <c r="AG5" s="132" t="s">
        <v>157</v>
      </c>
      <c r="AH5" s="133"/>
      <c r="AI5" s="134"/>
      <c r="AJ5" s="132" t="s">
        <v>158</v>
      </c>
      <c r="AK5" s="133"/>
      <c r="AL5" s="134"/>
      <c r="AM5" s="132" t="s">
        <v>110</v>
      </c>
      <c r="AN5" s="133"/>
      <c r="AO5" s="134"/>
    </row>
    <row r="6" spans="1:41" ht="29.25" customHeight="1">
      <c r="A6" s="81" t="s">
        <v>79</v>
      </c>
      <c r="B6" s="81" t="s">
        <v>80</v>
      </c>
      <c r="C6" s="107"/>
      <c r="D6" s="107"/>
      <c r="E6" s="142"/>
      <c r="F6" s="144"/>
      <c r="G6" s="82" t="s">
        <v>74</v>
      </c>
      <c r="H6" s="83" t="s">
        <v>100</v>
      </c>
      <c r="I6" s="83" t="s">
        <v>101</v>
      </c>
      <c r="J6" s="82" t="s">
        <v>74</v>
      </c>
      <c r="K6" s="83" t="s">
        <v>100</v>
      </c>
      <c r="L6" s="83" t="s">
        <v>101</v>
      </c>
      <c r="M6" s="82" t="s">
        <v>74</v>
      </c>
      <c r="N6" s="83" t="s">
        <v>100</v>
      </c>
      <c r="O6" s="84" t="s">
        <v>101</v>
      </c>
      <c r="P6" s="144"/>
      <c r="Q6" s="85" t="s">
        <v>74</v>
      </c>
      <c r="R6" s="49" t="s">
        <v>100</v>
      </c>
      <c r="S6" s="49" t="s">
        <v>101</v>
      </c>
      <c r="T6" s="85" t="s">
        <v>74</v>
      </c>
      <c r="U6" s="49" t="s">
        <v>100</v>
      </c>
      <c r="V6" s="48" t="s">
        <v>101</v>
      </c>
      <c r="W6" s="44" t="s">
        <v>74</v>
      </c>
      <c r="X6" s="85" t="s">
        <v>100</v>
      </c>
      <c r="Y6" s="49" t="s">
        <v>101</v>
      </c>
      <c r="Z6" s="144"/>
      <c r="AA6" s="82" t="s">
        <v>74</v>
      </c>
      <c r="AB6" s="81" t="s">
        <v>100</v>
      </c>
      <c r="AC6" s="81" t="s">
        <v>101</v>
      </c>
      <c r="AD6" s="82" t="s">
        <v>74</v>
      </c>
      <c r="AE6" s="81" t="s">
        <v>100</v>
      </c>
      <c r="AF6" s="81" t="s">
        <v>101</v>
      </c>
      <c r="AG6" s="82" t="s">
        <v>74</v>
      </c>
      <c r="AH6" s="83" t="s">
        <v>100</v>
      </c>
      <c r="AI6" s="83" t="s">
        <v>101</v>
      </c>
      <c r="AJ6" s="82" t="s">
        <v>74</v>
      </c>
      <c r="AK6" s="83" t="s">
        <v>100</v>
      </c>
      <c r="AL6" s="83" t="s">
        <v>101</v>
      </c>
      <c r="AM6" s="82" t="s">
        <v>74</v>
      </c>
      <c r="AN6" s="83" t="s">
        <v>100</v>
      </c>
      <c r="AO6" s="83" t="s">
        <v>101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2">SUM(F7,P7,Z7)</f>
        <v>514.9300000000001</v>
      </c>
      <c r="F7" s="51">
        <f aca="true" t="shared" si="1" ref="F7:F12">SUM(G7,J7,M7)</f>
        <v>514.9300000000001</v>
      </c>
      <c r="G7" s="51">
        <f aca="true" t="shared" si="2" ref="G7:G12">SUM(H7:I7)</f>
        <v>514.9300000000001</v>
      </c>
      <c r="H7" s="51">
        <v>469.93</v>
      </c>
      <c r="I7" s="52">
        <v>45</v>
      </c>
      <c r="J7" s="51">
        <f aca="true" t="shared" si="3" ref="J7:J12">SUM(K7:L7)</f>
        <v>0</v>
      </c>
      <c r="K7" s="51">
        <v>0</v>
      </c>
      <c r="L7" s="52">
        <v>0</v>
      </c>
      <c r="M7" s="51">
        <f aca="true" t="shared" si="4" ref="M7:M12">SUM(N7:O7)</f>
        <v>0</v>
      </c>
      <c r="N7" s="51">
        <v>0</v>
      </c>
      <c r="O7" s="52">
        <v>0</v>
      </c>
      <c r="P7" s="53">
        <f aca="true" t="shared" si="5" ref="P7:P12">SUM(Q7,T7,W7)</f>
        <v>0</v>
      </c>
      <c r="Q7" s="51">
        <f aca="true" t="shared" si="6" ref="Q7:Q12">SUM(R7:S7)</f>
        <v>0</v>
      </c>
      <c r="R7" s="51">
        <v>0</v>
      </c>
      <c r="S7" s="52">
        <v>0</v>
      </c>
      <c r="T7" s="51">
        <f aca="true" t="shared" si="7" ref="T7:T12">SUM(U7:V7)</f>
        <v>0</v>
      </c>
      <c r="U7" s="51">
        <v>0</v>
      </c>
      <c r="V7" s="51">
        <v>0</v>
      </c>
      <c r="W7" s="51">
        <f aca="true" t="shared" si="8" ref="W7:W12">SUM(X7:Y7)</f>
        <v>0</v>
      </c>
      <c r="X7" s="51">
        <v>0</v>
      </c>
      <c r="Y7" s="52">
        <v>0</v>
      </c>
      <c r="Z7" s="53">
        <f aca="true" t="shared" si="9" ref="Z7:Z12">SUM(AA7,AD7,AG7,AJ7,AM7)</f>
        <v>0</v>
      </c>
      <c r="AA7" s="51">
        <f aca="true" t="shared" si="10" ref="AA7:AA12">SUM(AB7:AC7)</f>
        <v>0</v>
      </c>
      <c r="AB7" s="51">
        <v>0</v>
      </c>
      <c r="AC7" s="52">
        <v>0</v>
      </c>
      <c r="AD7" s="51">
        <f aca="true" t="shared" si="11" ref="AD7:AD12">SUM(AE7:AF7)</f>
        <v>0</v>
      </c>
      <c r="AE7" s="51">
        <v>0</v>
      </c>
      <c r="AF7" s="52">
        <v>0</v>
      </c>
      <c r="AG7" s="51">
        <f aca="true" t="shared" si="12" ref="AG7:AG12">SUM(AH7:AI7)</f>
        <v>0</v>
      </c>
      <c r="AH7" s="51">
        <v>0</v>
      </c>
      <c r="AI7" s="52">
        <v>0</v>
      </c>
      <c r="AJ7" s="51">
        <f aca="true" t="shared" si="13" ref="AJ7:AJ12">SUM(AK7:AL7)</f>
        <v>0</v>
      </c>
      <c r="AK7" s="51">
        <v>0</v>
      </c>
      <c r="AL7" s="52">
        <v>0</v>
      </c>
      <c r="AM7" s="51">
        <f aca="true" t="shared" si="14" ref="AM7:AM12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159</v>
      </c>
      <c r="C8" s="50" t="s">
        <v>38</v>
      </c>
      <c r="D8" s="50" t="s">
        <v>160</v>
      </c>
      <c r="E8" s="51">
        <f t="shared" si="0"/>
        <v>514.8</v>
      </c>
      <c r="F8" s="51">
        <f t="shared" si="1"/>
        <v>514.8</v>
      </c>
      <c r="G8" s="51">
        <f t="shared" si="2"/>
        <v>514.8</v>
      </c>
      <c r="H8" s="51">
        <v>469.8</v>
      </c>
      <c r="I8" s="52">
        <v>45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159</v>
      </c>
      <c r="B9" s="50" t="s">
        <v>161</v>
      </c>
      <c r="C9" s="50" t="s">
        <v>85</v>
      </c>
      <c r="D9" s="50" t="s">
        <v>162</v>
      </c>
      <c r="E9" s="51">
        <f t="shared" si="0"/>
        <v>387.95</v>
      </c>
      <c r="F9" s="51">
        <f t="shared" si="1"/>
        <v>387.95</v>
      </c>
      <c r="G9" s="51">
        <f t="shared" si="2"/>
        <v>387.95</v>
      </c>
      <c r="H9" s="51">
        <v>387.95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159</v>
      </c>
      <c r="B10" s="50" t="s">
        <v>163</v>
      </c>
      <c r="C10" s="50" t="s">
        <v>85</v>
      </c>
      <c r="D10" s="50" t="s">
        <v>164</v>
      </c>
      <c r="E10" s="51">
        <f t="shared" si="0"/>
        <v>126.85</v>
      </c>
      <c r="F10" s="51">
        <f t="shared" si="1"/>
        <v>126.85</v>
      </c>
      <c r="G10" s="51">
        <f t="shared" si="2"/>
        <v>126.85</v>
      </c>
      <c r="H10" s="51">
        <v>81.85</v>
      </c>
      <c r="I10" s="52">
        <v>45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165</v>
      </c>
      <c r="C11" s="50" t="s">
        <v>38</v>
      </c>
      <c r="D11" s="50" t="s">
        <v>166</v>
      </c>
      <c r="E11" s="51">
        <f t="shared" si="0"/>
        <v>0.13</v>
      </c>
      <c r="F11" s="51">
        <f t="shared" si="1"/>
        <v>0.13</v>
      </c>
      <c r="G11" s="51">
        <f t="shared" si="2"/>
        <v>0.13</v>
      </c>
      <c r="H11" s="51">
        <v>0.13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165</v>
      </c>
      <c r="B12" s="50" t="s">
        <v>161</v>
      </c>
      <c r="C12" s="50" t="s">
        <v>85</v>
      </c>
      <c r="D12" s="50" t="s">
        <v>167</v>
      </c>
      <c r="E12" s="51">
        <f t="shared" si="0"/>
        <v>0.13</v>
      </c>
      <c r="F12" s="51">
        <f t="shared" si="1"/>
        <v>0.13</v>
      </c>
      <c r="G12" s="51">
        <f t="shared" si="2"/>
        <v>0.13</v>
      </c>
      <c r="H12" s="51">
        <v>0.13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9" t="s">
        <v>168</v>
      </c>
    </row>
    <row r="2" spans="1:113" ht="19.5" customHeight="1">
      <c r="A2" s="101" t="s">
        <v>169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86" t="s">
        <v>0</v>
      </c>
      <c r="B3" s="87"/>
      <c r="C3" s="87"/>
      <c r="D3" s="87"/>
      <c r="F3" s="43"/>
      <c r="DI3" s="79" t="s">
        <v>5</v>
      </c>
    </row>
    <row r="4" spans="1:113" ht="19.5" customHeight="1">
      <c r="A4" s="149" t="s">
        <v>58</v>
      </c>
      <c r="B4" s="150"/>
      <c r="C4" s="150"/>
      <c r="D4" s="151"/>
      <c r="E4" s="148" t="s">
        <v>59</v>
      </c>
      <c r="F4" s="135" t="s">
        <v>170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35" t="s">
        <v>171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35" t="s">
        <v>166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135" t="s">
        <v>172</v>
      </c>
      <c r="BI4" s="136"/>
      <c r="BJ4" s="136"/>
      <c r="BK4" s="136"/>
      <c r="BL4" s="137"/>
      <c r="BM4" s="135" t="s">
        <v>173</v>
      </c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7"/>
      <c r="BZ4" s="135" t="s">
        <v>174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7"/>
      <c r="CR4" s="120" t="s">
        <v>175</v>
      </c>
      <c r="CS4" s="121"/>
      <c r="CT4" s="122"/>
      <c r="CU4" s="120" t="s">
        <v>176</v>
      </c>
      <c r="CV4" s="121"/>
      <c r="CW4" s="121"/>
      <c r="CX4" s="121"/>
      <c r="CY4" s="121"/>
      <c r="CZ4" s="122"/>
      <c r="DA4" s="120" t="s">
        <v>177</v>
      </c>
      <c r="DB4" s="121"/>
      <c r="DC4" s="122"/>
      <c r="DD4" s="135" t="s">
        <v>178</v>
      </c>
      <c r="DE4" s="136"/>
      <c r="DF4" s="136"/>
      <c r="DG4" s="136"/>
      <c r="DH4" s="136"/>
      <c r="DI4" s="137"/>
    </row>
    <row r="5" spans="1:113" ht="19.5" customHeight="1">
      <c r="A5" s="109" t="s">
        <v>69</v>
      </c>
      <c r="B5" s="110"/>
      <c r="C5" s="111"/>
      <c r="D5" s="148" t="s">
        <v>179</v>
      </c>
      <c r="E5" s="104"/>
      <c r="F5" s="119" t="s">
        <v>74</v>
      </c>
      <c r="G5" s="119" t="s">
        <v>180</v>
      </c>
      <c r="H5" s="119" t="s">
        <v>181</v>
      </c>
      <c r="I5" s="119" t="s">
        <v>182</v>
      </c>
      <c r="J5" s="119" t="s">
        <v>183</v>
      </c>
      <c r="K5" s="119" t="s">
        <v>184</v>
      </c>
      <c r="L5" s="119" t="s">
        <v>185</v>
      </c>
      <c r="M5" s="119" t="s">
        <v>186</v>
      </c>
      <c r="N5" s="119" t="s">
        <v>187</v>
      </c>
      <c r="O5" s="119" t="s">
        <v>188</v>
      </c>
      <c r="P5" s="119" t="s">
        <v>189</v>
      </c>
      <c r="Q5" s="119" t="s">
        <v>96</v>
      </c>
      <c r="R5" s="119" t="s">
        <v>190</v>
      </c>
      <c r="S5" s="119" t="s">
        <v>191</v>
      </c>
      <c r="T5" s="119" t="s">
        <v>74</v>
      </c>
      <c r="U5" s="119" t="s">
        <v>192</v>
      </c>
      <c r="V5" s="119" t="s">
        <v>193</v>
      </c>
      <c r="W5" s="119" t="s">
        <v>194</v>
      </c>
      <c r="X5" s="119" t="s">
        <v>195</v>
      </c>
      <c r="Y5" s="119" t="s">
        <v>196</v>
      </c>
      <c r="Z5" s="119" t="s">
        <v>197</v>
      </c>
      <c r="AA5" s="119" t="s">
        <v>198</v>
      </c>
      <c r="AB5" s="119" t="s">
        <v>199</v>
      </c>
      <c r="AC5" s="119" t="s">
        <v>200</v>
      </c>
      <c r="AD5" s="119" t="s">
        <v>201</v>
      </c>
      <c r="AE5" s="119" t="s">
        <v>202</v>
      </c>
      <c r="AF5" s="119" t="s">
        <v>203</v>
      </c>
      <c r="AG5" s="119" t="s">
        <v>204</v>
      </c>
      <c r="AH5" s="119" t="s">
        <v>205</v>
      </c>
      <c r="AI5" s="119" t="s">
        <v>206</v>
      </c>
      <c r="AJ5" s="119" t="s">
        <v>207</v>
      </c>
      <c r="AK5" s="119" t="s">
        <v>208</v>
      </c>
      <c r="AL5" s="119" t="s">
        <v>209</v>
      </c>
      <c r="AM5" s="119" t="s">
        <v>210</v>
      </c>
      <c r="AN5" s="119" t="s">
        <v>211</v>
      </c>
      <c r="AO5" s="119" t="s">
        <v>212</v>
      </c>
      <c r="AP5" s="119" t="s">
        <v>213</v>
      </c>
      <c r="AQ5" s="119" t="s">
        <v>214</v>
      </c>
      <c r="AR5" s="119" t="s">
        <v>215</v>
      </c>
      <c r="AS5" s="119" t="s">
        <v>216</v>
      </c>
      <c r="AT5" s="119" t="s">
        <v>217</v>
      </c>
      <c r="AU5" s="119" t="s">
        <v>218</v>
      </c>
      <c r="AV5" s="119" t="s">
        <v>74</v>
      </c>
      <c r="AW5" s="119" t="s">
        <v>219</v>
      </c>
      <c r="AX5" s="119" t="s">
        <v>220</v>
      </c>
      <c r="AY5" s="119" t="s">
        <v>221</v>
      </c>
      <c r="AZ5" s="119" t="s">
        <v>222</v>
      </c>
      <c r="BA5" s="119" t="s">
        <v>223</v>
      </c>
      <c r="BB5" s="119" t="s">
        <v>224</v>
      </c>
      <c r="BC5" s="119" t="s">
        <v>225</v>
      </c>
      <c r="BD5" s="119" t="s">
        <v>226</v>
      </c>
      <c r="BE5" s="119" t="s">
        <v>227</v>
      </c>
      <c r="BF5" s="119" t="s">
        <v>228</v>
      </c>
      <c r="BG5" s="106" t="s">
        <v>229</v>
      </c>
      <c r="BH5" s="106" t="s">
        <v>74</v>
      </c>
      <c r="BI5" s="106" t="s">
        <v>230</v>
      </c>
      <c r="BJ5" s="106" t="s">
        <v>231</v>
      </c>
      <c r="BK5" s="106" t="s">
        <v>232</v>
      </c>
      <c r="BL5" s="106" t="s">
        <v>233</v>
      </c>
      <c r="BM5" s="119" t="s">
        <v>74</v>
      </c>
      <c r="BN5" s="119" t="s">
        <v>234</v>
      </c>
      <c r="BO5" s="119" t="s">
        <v>235</v>
      </c>
      <c r="BP5" s="119" t="s">
        <v>236</v>
      </c>
      <c r="BQ5" s="119" t="s">
        <v>237</v>
      </c>
      <c r="BR5" s="119" t="s">
        <v>238</v>
      </c>
      <c r="BS5" s="119" t="s">
        <v>239</v>
      </c>
      <c r="BT5" s="119" t="s">
        <v>240</v>
      </c>
      <c r="BU5" s="119" t="s">
        <v>241</v>
      </c>
      <c r="BV5" s="119" t="s">
        <v>242</v>
      </c>
      <c r="BW5" s="146" t="s">
        <v>243</v>
      </c>
      <c r="BX5" s="146" t="s">
        <v>244</v>
      </c>
      <c r="BY5" s="119" t="s">
        <v>245</v>
      </c>
      <c r="BZ5" s="119" t="s">
        <v>74</v>
      </c>
      <c r="CA5" s="119" t="s">
        <v>234</v>
      </c>
      <c r="CB5" s="119" t="s">
        <v>235</v>
      </c>
      <c r="CC5" s="119" t="s">
        <v>236</v>
      </c>
      <c r="CD5" s="119" t="s">
        <v>237</v>
      </c>
      <c r="CE5" s="119" t="s">
        <v>238</v>
      </c>
      <c r="CF5" s="119" t="s">
        <v>239</v>
      </c>
      <c r="CG5" s="119" t="s">
        <v>240</v>
      </c>
      <c r="CH5" s="119" t="s">
        <v>246</v>
      </c>
      <c r="CI5" s="119" t="s">
        <v>247</v>
      </c>
      <c r="CJ5" s="119" t="s">
        <v>248</v>
      </c>
      <c r="CK5" s="119" t="s">
        <v>249</v>
      </c>
      <c r="CL5" s="119" t="s">
        <v>241</v>
      </c>
      <c r="CM5" s="119" t="s">
        <v>242</v>
      </c>
      <c r="CN5" s="119" t="s">
        <v>250</v>
      </c>
      <c r="CO5" s="146" t="s">
        <v>243</v>
      </c>
      <c r="CP5" s="146" t="s">
        <v>244</v>
      </c>
      <c r="CQ5" s="119" t="s">
        <v>251</v>
      </c>
      <c r="CR5" s="146" t="s">
        <v>74</v>
      </c>
      <c r="CS5" s="146" t="s">
        <v>252</v>
      </c>
      <c r="CT5" s="119" t="s">
        <v>253</v>
      </c>
      <c r="CU5" s="146" t="s">
        <v>74</v>
      </c>
      <c r="CV5" s="146" t="s">
        <v>252</v>
      </c>
      <c r="CW5" s="119" t="s">
        <v>254</v>
      </c>
      <c r="CX5" s="146" t="s">
        <v>255</v>
      </c>
      <c r="CY5" s="146" t="s">
        <v>256</v>
      </c>
      <c r="CZ5" s="106" t="s">
        <v>253</v>
      </c>
      <c r="DA5" s="146" t="s">
        <v>74</v>
      </c>
      <c r="DB5" s="146" t="s">
        <v>177</v>
      </c>
      <c r="DC5" s="146" t="s">
        <v>257</v>
      </c>
      <c r="DD5" s="119" t="s">
        <v>74</v>
      </c>
      <c r="DE5" s="119" t="s">
        <v>258</v>
      </c>
      <c r="DF5" s="119" t="s">
        <v>259</v>
      </c>
      <c r="DG5" s="119" t="s">
        <v>257</v>
      </c>
      <c r="DH5" s="119" t="s">
        <v>260</v>
      </c>
      <c r="DI5" s="119" t="s">
        <v>178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7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7"/>
      <c r="BH6" s="107"/>
      <c r="BI6" s="107"/>
      <c r="BJ6" s="107"/>
      <c r="BK6" s="107"/>
      <c r="BL6" s="107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7"/>
      <c r="BX6" s="147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7"/>
      <c r="CP6" s="147"/>
      <c r="CQ6" s="105"/>
      <c r="CR6" s="147"/>
      <c r="CS6" s="147"/>
      <c r="CT6" s="105"/>
      <c r="CU6" s="147"/>
      <c r="CV6" s="147"/>
      <c r="CW6" s="105"/>
      <c r="CX6" s="147"/>
      <c r="CY6" s="147"/>
      <c r="CZ6" s="107"/>
      <c r="DA6" s="147"/>
      <c r="DB6" s="147"/>
      <c r="DC6" s="147"/>
      <c r="DD6" s="105"/>
      <c r="DE6" s="105"/>
      <c r="DF6" s="105"/>
      <c r="DG6" s="105"/>
      <c r="DH6" s="105"/>
      <c r="DI6" s="105"/>
    </row>
    <row r="7" spans="1:113" ht="19.5" customHeight="1">
      <c r="A7" s="88" t="s">
        <v>38</v>
      </c>
      <c r="B7" s="88" t="s">
        <v>38</v>
      </c>
      <c r="C7" s="88" t="s">
        <v>38</v>
      </c>
      <c r="D7" s="88" t="s">
        <v>59</v>
      </c>
      <c r="E7" s="89">
        <f aca="true" t="shared" si="0" ref="E7:E21">SUM(F7,T7,AV7,BH7,BM7,BZ7,CR7,CU7,DA7,DD7)</f>
        <v>514.93</v>
      </c>
      <c r="F7" s="89">
        <v>387.95</v>
      </c>
      <c r="G7" s="89">
        <v>123.28</v>
      </c>
      <c r="H7" s="89">
        <v>32.67</v>
      </c>
      <c r="I7" s="89">
        <v>10.27</v>
      </c>
      <c r="J7" s="89">
        <v>0</v>
      </c>
      <c r="K7" s="89">
        <v>103.68</v>
      </c>
      <c r="L7" s="89">
        <v>38.13</v>
      </c>
      <c r="M7" s="89">
        <v>0</v>
      </c>
      <c r="N7" s="89">
        <v>32.39</v>
      </c>
      <c r="O7" s="90">
        <v>0</v>
      </c>
      <c r="P7" s="90">
        <v>2.76</v>
      </c>
      <c r="Q7" s="90">
        <v>41.35</v>
      </c>
      <c r="R7" s="90">
        <v>0</v>
      </c>
      <c r="S7" s="90">
        <v>3.42</v>
      </c>
      <c r="T7" s="90">
        <v>126.85</v>
      </c>
      <c r="U7" s="90">
        <v>18.96</v>
      </c>
      <c r="V7" s="90">
        <v>0</v>
      </c>
      <c r="W7" s="90">
        <v>0</v>
      </c>
      <c r="X7" s="90">
        <v>0</v>
      </c>
      <c r="Y7" s="90">
        <v>6</v>
      </c>
      <c r="Z7" s="90">
        <v>6</v>
      </c>
      <c r="AA7" s="90">
        <v>0</v>
      </c>
      <c r="AB7" s="90">
        <v>0</v>
      </c>
      <c r="AC7" s="90">
        <v>0</v>
      </c>
      <c r="AD7" s="90">
        <v>6</v>
      </c>
      <c r="AE7" s="90">
        <v>0</v>
      </c>
      <c r="AF7" s="90">
        <v>5</v>
      </c>
      <c r="AG7" s="90">
        <v>0</v>
      </c>
      <c r="AH7" s="90">
        <v>0</v>
      </c>
      <c r="AI7" s="90">
        <v>0</v>
      </c>
      <c r="AJ7" s="90">
        <v>0</v>
      </c>
      <c r="AK7" s="90">
        <v>0</v>
      </c>
      <c r="AL7" s="90">
        <v>0</v>
      </c>
      <c r="AM7" s="90">
        <v>0</v>
      </c>
      <c r="AN7" s="90">
        <v>0</v>
      </c>
      <c r="AO7" s="90">
        <v>0</v>
      </c>
      <c r="AP7" s="90">
        <v>6.89</v>
      </c>
      <c r="AQ7" s="90">
        <v>3.63</v>
      </c>
      <c r="AR7" s="90">
        <v>0</v>
      </c>
      <c r="AS7" s="90">
        <v>22</v>
      </c>
      <c r="AT7" s="90">
        <v>0</v>
      </c>
      <c r="AU7" s="90">
        <v>52.37</v>
      </c>
      <c r="AV7" s="90">
        <v>0.13</v>
      </c>
      <c r="AW7" s="90">
        <v>0</v>
      </c>
      <c r="AX7" s="90">
        <v>0</v>
      </c>
      <c r="AY7" s="90">
        <v>0</v>
      </c>
      <c r="AZ7" s="90">
        <v>0</v>
      </c>
      <c r="BA7" s="90">
        <v>0</v>
      </c>
      <c r="BB7" s="90">
        <v>0</v>
      </c>
      <c r="BC7" s="90">
        <v>0</v>
      </c>
      <c r="BD7" s="90">
        <v>0</v>
      </c>
      <c r="BE7" s="90">
        <v>0.13</v>
      </c>
      <c r="BF7" s="90">
        <v>0</v>
      </c>
      <c r="BG7" s="90">
        <v>0</v>
      </c>
      <c r="BH7" s="90">
        <v>0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0</v>
      </c>
      <c r="CA7" s="90">
        <v>0</v>
      </c>
      <c r="CB7" s="90">
        <v>0</v>
      </c>
      <c r="CC7" s="90">
        <v>0</v>
      </c>
      <c r="CD7" s="90">
        <v>0</v>
      </c>
      <c r="CE7" s="90">
        <v>0</v>
      </c>
      <c r="CF7" s="90">
        <v>0</v>
      </c>
      <c r="CG7" s="90">
        <v>0</v>
      </c>
      <c r="CH7" s="90">
        <v>0</v>
      </c>
      <c r="CI7" s="90">
        <v>0</v>
      </c>
      <c r="CJ7" s="90">
        <v>0</v>
      </c>
      <c r="CK7" s="90">
        <v>0</v>
      </c>
      <c r="CL7" s="90">
        <v>0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0</v>
      </c>
      <c r="CT7" s="90">
        <v>0</v>
      </c>
      <c r="CU7" s="90">
        <v>0</v>
      </c>
      <c r="CV7" s="90">
        <v>0</v>
      </c>
      <c r="CW7" s="90">
        <v>0</v>
      </c>
      <c r="CX7" s="90">
        <v>0</v>
      </c>
      <c r="CY7" s="90">
        <v>0</v>
      </c>
      <c r="CZ7" s="90">
        <v>0</v>
      </c>
      <c r="DA7" s="90">
        <v>0</v>
      </c>
      <c r="DB7" s="90">
        <v>0</v>
      </c>
      <c r="DC7" s="90">
        <v>0</v>
      </c>
      <c r="DD7" s="90">
        <v>0</v>
      </c>
      <c r="DE7" s="90">
        <v>0</v>
      </c>
      <c r="DF7" s="90">
        <v>0</v>
      </c>
      <c r="DG7" s="90">
        <v>0</v>
      </c>
      <c r="DH7" s="90">
        <v>0</v>
      </c>
      <c r="DI7" s="90">
        <v>0</v>
      </c>
    </row>
    <row r="8" spans="1:113" ht="19.5" customHeight="1">
      <c r="A8" s="88" t="s">
        <v>38</v>
      </c>
      <c r="B8" s="88" t="s">
        <v>38</v>
      </c>
      <c r="C8" s="88" t="s">
        <v>38</v>
      </c>
      <c r="D8" s="88" t="s">
        <v>261</v>
      </c>
      <c r="E8" s="89">
        <f t="shared" si="0"/>
        <v>373.44</v>
      </c>
      <c r="F8" s="89">
        <v>246.51</v>
      </c>
      <c r="G8" s="89">
        <v>123.28</v>
      </c>
      <c r="H8" s="89">
        <v>3.1</v>
      </c>
      <c r="I8" s="89">
        <v>10.27</v>
      </c>
      <c r="J8" s="89">
        <v>0</v>
      </c>
      <c r="K8" s="89">
        <v>103.68</v>
      </c>
      <c r="L8" s="89">
        <v>0</v>
      </c>
      <c r="M8" s="89">
        <v>0</v>
      </c>
      <c r="N8" s="89">
        <v>0</v>
      </c>
      <c r="O8" s="90">
        <v>0</v>
      </c>
      <c r="P8" s="90">
        <v>2.76</v>
      </c>
      <c r="Q8" s="90">
        <v>0</v>
      </c>
      <c r="R8" s="90">
        <v>0</v>
      </c>
      <c r="S8" s="90">
        <v>3.42</v>
      </c>
      <c r="T8" s="90">
        <v>126.8</v>
      </c>
      <c r="U8" s="90">
        <v>18.96</v>
      </c>
      <c r="V8" s="90">
        <v>0</v>
      </c>
      <c r="W8" s="90">
        <v>0</v>
      </c>
      <c r="X8" s="90">
        <v>0</v>
      </c>
      <c r="Y8" s="90">
        <v>6</v>
      </c>
      <c r="Z8" s="90">
        <v>6</v>
      </c>
      <c r="AA8" s="90">
        <v>0</v>
      </c>
      <c r="AB8" s="90">
        <v>0</v>
      </c>
      <c r="AC8" s="90">
        <v>0</v>
      </c>
      <c r="AD8" s="90">
        <v>6</v>
      </c>
      <c r="AE8" s="90">
        <v>0</v>
      </c>
      <c r="AF8" s="90">
        <v>5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6.89</v>
      </c>
      <c r="AQ8" s="90">
        <v>3.63</v>
      </c>
      <c r="AR8" s="90">
        <v>0</v>
      </c>
      <c r="AS8" s="90">
        <v>22</v>
      </c>
      <c r="AT8" s="90">
        <v>0</v>
      </c>
      <c r="AU8" s="90">
        <v>52.32</v>
      </c>
      <c r="AV8" s="90">
        <v>0.13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v>0</v>
      </c>
      <c r="BD8" s="90">
        <v>0</v>
      </c>
      <c r="BE8" s="90">
        <v>0.13</v>
      </c>
      <c r="BF8" s="90">
        <v>0</v>
      </c>
      <c r="BG8" s="90">
        <v>0</v>
      </c>
      <c r="BH8" s="90">
        <v>0</v>
      </c>
      <c r="BI8" s="90">
        <v>0</v>
      </c>
      <c r="BJ8" s="90">
        <v>0</v>
      </c>
      <c r="BK8" s="90">
        <v>0</v>
      </c>
      <c r="BL8" s="90">
        <v>0</v>
      </c>
      <c r="BM8" s="90">
        <v>0</v>
      </c>
      <c r="BN8" s="90">
        <v>0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0</v>
      </c>
      <c r="BZ8" s="90">
        <v>0</v>
      </c>
      <c r="CA8" s="90">
        <v>0</v>
      </c>
      <c r="CB8" s="90">
        <v>0</v>
      </c>
      <c r="CC8" s="90">
        <v>0</v>
      </c>
      <c r="CD8" s="90">
        <v>0</v>
      </c>
      <c r="CE8" s="90">
        <v>0</v>
      </c>
      <c r="CF8" s="90">
        <v>0</v>
      </c>
      <c r="CG8" s="90">
        <v>0</v>
      </c>
      <c r="CH8" s="90">
        <v>0</v>
      </c>
      <c r="CI8" s="90">
        <v>0</v>
      </c>
      <c r="CJ8" s="90">
        <v>0</v>
      </c>
      <c r="CK8" s="90">
        <v>0</v>
      </c>
      <c r="CL8" s="90">
        <v>0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0</v>
      </c>
      <c r="CS8" s="90">
        <v>0</v>
      </c>
      <c r="CT8" s="90">
        <v>0</v>
      </c>
      <c r="CU8" s="90">
        <v>0</v>
      </c>
      <c r="CV8" s="90">
        <v>0</v>
      </c>
      <c r="CW8" s="90">
        <v>0</v>
      </c>
      <c r="CX8" s="90">
        <v>0</v>
      </c>
      <c r="CY8" s="90">
        <v>0</v>
      </c>
      <c r="CZ8" s="90">
        <v>0</v>
      </c>
      <c r="DA8" s="90">
        <v>0</v>
      </c>
      <c r="DB8" s="90">
        <v>0</v>
      </c>
      <c r="DC8" s="90">
        <v>0</v>
      </c>
      <c r="DD8" s="90">
        <v>0</v>
      </c>
      <c r="DE8" s="90">
        <v>0</v>
      </c>
      <c r="DF8" s="90">
        <v>0</v>
      </c>
      <c r="DG8" s="90">
        <v>0</v>
      </c>
      <c r="DH8" s="90">
        <v>0</v>
      </c>
      <c r="DI8" s="90">
        <v>0</v>
      </c>
    </row>
    <row r="9" spans="1:113" ht="19.5" customHeight="1">
      <c r="A9" s="88" t="s">
        <v>38</v>
      </c>
      <c r="B9" s="88" t="s">
        <v>38</v>
      </c>
      <c r="C9" s="88" t="s">
        <v>38</v>
      </c>
      <c r="D9" s="88" t="s">
        <v>262</v>
      </c>
      <c r="E9" s="89">
        <f t="shared" si="0"/>
        <v>373.44</v>
      </c>
      <c r="F9" s="89">
        <v>246.51</v>
      </c>
      <c r="G9" s="89">
        <v>123.28</v>
      </c>
      <c r="H9" s="89">
        <v>3.1</v>
      </c>
      <c r="I9" s="89">
        <v>10.27</v>
      </c>
      <c r="J9" s="89">
        <v>0</v>
      </c>
      <c r="K9" s="89">
        <v>103.68</v>
      </c>
      <c r="L9" s="89">
        <v>0</v>
      </c>
      <c r="M9" s="89">
        <v>0</v>
      </c>
      <c r="N9" s="89">
        <v>0</v>
      </c>
      <c r="O9" s="90">
        <v>0</v>
      </c>
      <c r="P9" s="90">
        <v>2.76</v>
      </c>
      <c r="Q9" s="90">
        <v>0</v>
      </c>
      <c r="R9" s="90">
        <v>0</v>
      </c>
      <c r="S9" s="90">
        <v>3.42</v>
      </c>
      <c r="T9" s="90">
        <v>126.8</v>
      </c>
      <c r="U9" s="90">
        <v>18.96</v>
      </c>
      <c r="V9" s="90">
        <v>0</v>
      </c>
      <c r="W9" s="90">
        <v>0</v>
      </c>
      <c r="X9" s="90">
        <v>0</v>
      </c>
      <c r="Y9" s="90">
        <v>6</v>
      </c>
      <c r="Z9" s="90">
        <v>6</v>
      </c>
      <c r="AA9" s="90">
        <v>0</v>
      </c>
      <c r="AB9" s="90">
        <v>0</v>
      </c>
      <c r="AC9" s="90">
        <v>0</v>
      </c>
      <c r="AD9" s="90">
        <v>6</v>
      </c>
      <c r="AE9" s="90">
        <v>0</v>
      </c>
      <c r="AF9" s="90">
        <v>5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  <c r="AL9" s="90">
        <v>0</v>
      </c>
      <c r="AM9" s="90">
        <v>0</v>
      </c>
      <c r="AN9" s="90">
        <v>0</v>
      </c>
      <c r="AO9" s="90">
        <v>0</v>
      </c>
      <c r="AP9" s="90">
        <v>6.89</v>
      </c>
      <c r="AQ9" s="90">
        <v>3.63</v>
      </c>
      <c r="AR9" s="90">
        <v>0</v>
      </c>
      <c r="AS9" s="90">
        <v>22</v>
      </c>
      <c r="AT9" s="90">
        <v>0</v>
      </c>
      <c r="AU9" s="90">
        <v>52.32</v>
      </c>
      <c r="AV9" s="90">
        <v>0.13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0.13</v>
      </c>
      <c r="BF9" s="90">
        <v>0</v>
      </c>
      <c r="BG9" s="90">
        <v>0</v>
      </c>
      <c r="BH9" s="90">
        <v>0</v>
      </c>
      <c r="BI9" s="90">
        <v>0</v>
      </c>
      <c r="BJ9" s="90">
        <v>0</v>
      </c>
      <c r="BK9" s="90">
        <v>0</v>
      </c>
      <c r="BL9" s="90">
        <v>0</v>
      </c>
      <c r="BM9" s="90">
        <v>0</v>
      </c>
      <c r="BN9" s="90">
        <v>0</v>
      </c>
      <c r="BO9" s="90">
        <v>0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0</v>
      </c>
      <c r="BZ9" s="90">
        <v>0</v>
      </c>
      <c r="CA9" s="90">
        <v>0</v>
      </c>
      <c r="CB9" s="90">
        <v>0</v>
      </c>
      <c r="CC9" s="90">
        <v>0</v>
      </c>
      <c r="CD9" s="90">
        <v>0</v>
      </c>
      <c r="CE9" s="90">
        <v>0</v>
      </c>
      <c r="CF9" s="90">
        <v>0</v>
      </c>
      <c r="CG9" s="90">
        <v>0</v>
      </c>
      <c r="CH9" s="90">
        <v>0</v>
      </c>
      <c r="CI9" s="90">
        <v>0</v>
      </c>
      <c r="CJ9" s="90">
        <v>0</v>
      </c>
      <c r="CK9" s="90">
        <v>0</v>
      </c>
      <c r="CL9" s="90">
        <v>0</v>
      </c>
      <c r="CM9" s="90">
        <v>0</v>
      </c>
      <c r="CN9" s="90">
        <v>0</v>
      </c>
      <c r="CO9" s="90">
        <v>0</v>
      </c>
      <c r="CP9" s="90">
        <v>0</v>
      </c>
      <c r="CQ9" s="90">
        <v>0</v>
      </c>
      <c r="CR9" s="90">
        <v>0</v>
      </c>
      <c r="CS9" s="90">
        <v>0</v>
      </c>
      <c r="CT9" s="90">
        <v>0</v>
      </c>
      <c r="CU9" s="90">
        <v>0</v>
      </c>
      <c r="CV9" s="90">
        <v>0</v>
      </c>
      <c r="CW9" s="90">
        <v>0</v>
      </c>
      <c r="CX9" s="90">
        <v>0</v>
      </c>
      <c r="CY9" s="90">
        <v>0</v>
      </c>
      <c r="CZ9" s="90">
        <v>0</v>
      </c>
      <c r="DA9" s="90">
        <v>0</v>
      </c>
      <c r="DB9" s="90">
        <v>0</v>
      </c>
      <c r="DC9" s="90">
        <v>0</v>
      </c>
      <c r="DD9" s="90">
        <v>0</v>
      </c>
      <c r="DE9" s="90">
        <v>0</v>
      </c>
      <c r="DF9" s="90">
        <v>0</v>
      </c>
      <c r="DG9" s="90">
        <v>0</v>
      </c>
      <c r="DH9" s="90">
        <v>0</v>
      </c>
      <c r="DI9" s="90">
        <v>0</v>
      </c>
    </row>
    <row r="10" spans="1:113" ht="19.5" customHeight="1">
      <c r="A10" s="88" t="s">
        <v>82</v>
      </c>
      <c r="B10" s="88" t="s">
        <v>83</v>
      </c>
      <c r="C10" s="88" t="s">
        <v>84</v>
      </c>
      <c r="D10" s="88" t="s">
        <v>263</v>
      </c>
      <c r="E10" s="89">
        <f t="shared" si="0"/>
        <v>373.44</v>
      </c>
      <c r="F10" s="89">
        <v>246.51</v>
      </c>
      <c r="G10" s="89">
        <v>123.28</v>
      </c>
      <c r="H10" s="89">
        <v>3.1</v>
      </c>
      <c r="I10" s="89">
        <v>10.27</v>
      </c>
      <c r="J10" s="89">
        <v>0</v>
      </c>
      <c r="K10" s="89">
        <v>103.68</v>
      </c>
      <c r="L10" s="89">
        <v>0</v>
      </c>
      <c r="M10" s="89">
        <v>0</v>
      </c>
      <c r="N10" s="89">
        <v>0</v>
      </c>
      <c r="O10" s="90">
        <v>0</v>
      </c>
      <c r="P10" s="90">
        <v>2.76</v>
      </c>
      <c r="Q10" s="90">
        <v>0</v>
      </c>
      <c r="R10" s="90">
        <v>0</v>
      </c>
      <c r="S10" s="90">
        <v>3.42</v>
      </c>
      <c r="T10" s="90">
        <v>126.8</v>
      </c>
      <c r="U10" s="90">
        <v>18.96</v>
      </c>
      <c r="V10" s="90">
        <v>0</v>
      </c>
      <c r="W10" s="90">
        <v>0</v>
      </c>
      <c r="X10" s="90">
        <v>0</v>
      </c>
      <c r="Y10" s="90">
        <v>6</v>
      </c>
      <c r="Z10" s="90">
        <v>6</v>
      </c>
      <c r="AA10" s="90">
        <v>0</v>
      </c>
      <c r="AB10" s="90">
        <v>0</v>
      </c>
      <c r="AC10" s="90">
        <v>0</v>
      </c>
      <c r="AD10" s="90">
        <v>6</v>
      </c>
      <c r="AE10" s="90">
        <v>0</v>
      </c>
      <c r="AF10" s="90">
        <v>5</v>
      </c>
      <c r="AG10" s="90">
        <v>0</v>
      </c>
      <c r="AH10" s="90">
        <v>0</v>
      </c>
      <c r="AI10" s="90">
        <v>0</v>
      </c>
      <c r="AJ10" s="90">
        <v>0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6.89</v>
      </c>
      <c r="AQ10" s="90">
        <v>3.63</v>
      </c>
      <c r="AR10" s="90">
        <v>0</v>
      </c>
      <c r="AS10" s="90">
        <v>22</v>
      </c>
      <c r="AT10" s="90">
        <v>0</v>
      </c>
      <c r="AU10" s="90">
        <v>52.32</v>
      </c>
      <c r="AV10" s="90">
        <v>0.13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0</v>
      </c>
      <c r="BE10" s="90">
        <v>0.13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0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0</v>
      </c>
      <c r="DB10" s="90">
        <v>0</v>
      </c>
      <c r="DC10" s="90">
        <v>0</v>
      </c>
      <c r="DD10" s="90">
        <v>0</v>
      </c>
      <c r="DE10" s="90">
        <v>0</v>
      </c>
      <c r="DF10" s="90">
        <v>0</v>
      </c>
      <c r="DG10" s="90">
        <v>0</v>
      </c>
      <c r="DH10" s="90">
        <v>0</v>
      </c>
      <c r="DI10" s="90">
        <v>0</v>
      </c>
    </row>
    <row r="11" spans="1:113" ht="19.5" customHeight="1">
      <c r="A11" s="88" t="s">
        <v>38</v>
      </c>
      <c r="B11" s="88" t="s">
        <v>38</v>
      </c>
      <c r="C11" s="88" t="s">
        <v>38</v>
      </c>
      <c r="D11" s="88" t="s">
        <v>264</v>
      </c>
      <c r="E11" s="89">
        <f t="shared" si="0"/>
        <v>38.18</v>
      </c>
      <c r="F11" s="89">
        <v>38.13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38.13</v>
      </c>
      <c r="M11" s="89">
        <v>0</v>
      </c>
      <c r="N11" s="89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0.05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0.05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0</v>
      </c>
      <c r="BZ11" s="90">
        <v>0</v>
      </c>
      <c r="CA11" s="90">
        <v>0</v>
      </c>
      <c r="CB11" s="90">
        <v>0</v>
      </c>
      <c r="CC11" s="90">
        <v>0</v>
      </c>
      <c r="CD11" s="90">
        <v>0</v>
      </c>
      <c r="CE11" s="90">
        <v>0</v>
      </c>
      <c r="CF11" s="90">
        <v>0</v>
      </c>
      <c r="CG11" s="90">
        <v>0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0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0">
        <v>0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</row>
    <row r="12" spans="1:113" ht="19.5" customHeight="1">
      <c r="A12" s="88" t="s">
        <v>38</v>
      </c>
      <c r="B12" s="88" t="s">
        <v>38</v>
      </c>
      <c r="C12" s="88" t="s">
        <v>38</v>
      </c>
      <c r="D12" s="88" t="s">
        <v>265</v>
      </c>
      <c r="E12" s="89">
        <f t="shared" si="0"/>
        <v>38.18</v>
      </c>
      <c r="F12" s="89">
        <v>38.13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38.13</v>
      </c>
      <c r="M12" s="89">
        <v>0</v>
      </c>
      <c r="N12" s="89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0.05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0.05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</v>
      </c>
      <c r="BF12" s="90">
        <v>0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0</v>
      </c>
      <c r="BZ12" s="90">
        <v>0</v>
      </c>
      <c r="CA12" s="90">
        <v>0</v>
      </c>
      <c r="CB12" s="90">
        <v>0</v>
      </c>
      <c r="CC12" s="90">
        <v>0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0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0</v>
      </c>
      <c r="DB12" s="90">
        <v>0</v>
      </c>
      <c r="DC12" s="90">
        <v>0</v>
      </c>
      <c r="DD12" s="90">
        <v>0</v>
      </c>
      <c r="DE12" s="90">
        <v>0</v>
      </c>
      <c r="DF12" s="90">
        <v>0</v>
      </c>
      <c r="DG12" s="90">
        <v>0</v>
      </c>
      <c r="DH12" s="90">
        <v>0</v>
      </c>
      <c r="DI12" s="90">
        <v>0</v>
      </c>
    </row>
    <row r="13" spans="1:113" ht="19.5" customHeight="1">
      <c r="A13" s="88" t="s">
        <v>87</v>
      </c>
      <c r="B13" s="88" t="s">
        <v>88</v>
      </c>
      <c r="C13" s="88" t="s">
        <v>89</v>
      </c>
      <c r="D13" s="88" t="s">
        <v>266</v>
      </c>
      <c r="E13" s="89">
        <f t="shared" si="0"/>
        <v>0.05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0.05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0.05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</row>
    <row r="14" spans="1:113" ht="19.5" customHeight="1">
      <c r="A14" s="88" t="s">
        <v>87</v>
      </c>
      <c r="B14" s="88" t="s">
        <v>88</v>
      </c>
      <c r="C14" s="88" t="s">
        <v>88</v>
      </c>
      <c r="D14" s="88" t="s">
        <v>267</v>
      </c>
      <c r="E14" s="89">
        <f t="shared" si="0"/>
        <v>38.13</v>
      </c>
      <c r="F14" s="89">
        <v>38.13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38.13</v>
      </c>
      <c r="M14" s="89">
        <v>0</v>
      </c>
      <c r="N14" s="89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</row>
    <row r="15" spans="1:113" ht="19.5" customHeight="1">
      <c r="A15" s="88" t="s">
        <v>38</v>
      </c>
      <c r="B15" s="88" t="s">
        <v>38</v>
      </c>
      <c r="C15" s="88" t="s">
        <v>38</v>
      </c>
      <c r="D15" s="88" t="s">
        <v>268</v>
      </c>
      <c r="E15" s="89">
        <f t="shared" si="0"/>
        <v>32.39</v>
      </c>
      <c r="F15" s="89">
        <v>32.39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32.39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</v>
      </c>
      <c r="BF15" s="90">
        <v>0</v>
      </c>
      <c r="BG15" s="90">
        <v>0</v>
      </c>
      <c r="BH15" s="90">
        <v>0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0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0</v>
      </c>
      <c r="DD15" s="90">
        <v>0</v>
      </c>
      <c r="DE15" s="90">
        <v>0</v>
      </c>
      <c r="DF15" s="90">
        <v>0</v>
      </c>
      <c r="DG15" s="90">
        <v>0</v>
      </c>
      <c r="DH15" s="90">
        <v>0</v>
      </c>
      <c r="DI15" s="90">
        <v>0</v>
      </c>
    </row>
    <row r="16" spans="1:113" ht="19.5" customHeight="1">
      <c r="A16" s="88" t="s">
        <v>38</v>
      </c>
      <c r="B16" s="88" t="s">
        <v>38</v>
      </c>
      <c r="C16" s="88" t="s">
        <v>38</v>
      </c>
      <c r="D16" s="88" t="s">
        <v>269</v>
      </c>
      <c r="E16" s="89">
        <f t="shared" si="0"/>
        <v>32.39</v>
      </c>
      <c r="F16" s="89">
        <v>32.39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32.39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0</v>
      </c>
      <c r="BD16" s="90">
        <v>0</v>
      </c>
      <c r="BE16" s="90">
        <v>0</v>
      </c>
      <c r="BF16" s="90">
        <v>0</v>
      </c>
      <c r="BG16" s="90">
        <v>0</v>
      </c>
      <c r="BH16" s="90">
        <v>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0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0</v>
      </c>
      <c r="DB16" s="90">
        <v>0</v>
      </c>
      <c r="DC16" s="90">
        <v>0</v>
      </c>
      <c r="DD16" s="90">
        <v>0</v>
      </c>
      <c r="DE16" s="90">
        <v>0</v>
      </c>
      <c r="DF16" s="90">
        <v>0</v>
      </c>
      <c r="DG16" s="90">
        <v>0</v>
      </c>
      <c r="DH16" s="90">
        <v>0</v>
      </c>
      <c r="DI16" s="90">
        <v>0</v>
      </c>
    </row>
    <row r="17" spans="1:113" ht="19.5" customHeight="1">
      <c r="A17" s="88" t="s">
        <v>92</v>
      </c>
      <c r="B17" s="88" t="s">
        <v>93</v>
      </c>
      <c r="C17" s="88" t="s">
        <v>83</v>
      </c>
      <c r="D17" s="88" t="s">
        <v>270</v>
      </c>
      <c r="E17" s="89">
        <f t="shared" si="0"/>
        <v>32.39</v>
      </c>
      <c r="F17" s="89">
        <v>32.39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32.39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0</v>
      </c>
      <c r="DB17" s="90">
        <v>0</v>
      </c>
      <c r="DC17" s="90">
        <v>0</v>
      </c>
      <c r="DD17" s="90">
        <v>0</v>
      </c>
      <c r="DE17" s="90">
        <v>0</v>
      </c>
      <c r="DF17" s="90">
        <v>0</v>
      </c>
      <c r="DG17" s="90">
        <v>0</v>
      </c>
      <c r="DH17" s="90">
        <v>0</v>
      </c>
      <c r="DI17" s="90">
        <v>0</v>
      </c>
    </row>
    <row r="18" spans="1:113" ht="19.5" customHeight="1">
      <c r="A18" s="88" t="s">
        <v>38</v>
      </c>
      <c r="B18" s="88" t="s">
        <v>38</v>
      </c>
      <c r="C18" s="88" t="s">
        <v>38</v>
      </c>
      <c r="D18" s="88" t="s">
        <v>271</v>
      </c>
      <c r="E18" s="89">
        <f t="shared" si="0"/>
        <v>70.92</v>
      </c>
      <c r="F18" s="89">
        <v>70.92</v>
      </c>
      <c r="G18" s="89">
        <v>0</v>
      </c>
      <c r="H18" s="89">
        <v>29.57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90">
        <v>0</v>
      </c>
      <c r="P18" s="90">
        <v>0</v>
      </c>
      <c r="Q18" s="90">
        <v>41.35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  <c r="DI18" s="90">
        <v>0</v>
      </c>
    </row>
    <row r="19" spans="1:113" ht="19.5" customHeight="1">
      <c r="A19" s="88" t="s">
        <v>38</v>
      </c>
      <c r="B19" s="88" t="s">
        <v>38</v>
      </c>
      <c r="C19" s="88" t="s">
        <v>38</v>
      </c>
      <c r="D19" s="88" t="s">
        <v>272</v>
      </c>
      <c r="E19" s="89">
        <f t="shared" si="0"/>
        <v>70.92</v>
      </c>
      <c r="F19" s="89">
        <v>70.92</v>
      </c>
      <c r="G19" s="89">
        <v>0</v>
      </c>
      <c r="H19" s="89">
        <v>29.57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90">
        <v>0</v>
      </c>
      <c r="P19" s="90">
        <v>0</v>
      </c>
      <c r="Q19" s="90">
        <v>41.35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0</v>
      </c>
      <c r="BH19" s="90">
        <v>0</v>
      </c>
      <c r="BI19" s="90">
        <v>0</v>
      </c>
      <c r="BJ19" s="90">
        <v>0</v>
      </c>
      <c r="BK19" s="90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0</v>
      </c>
      <c r="CB19" s="90">
        <v>0</v>
      </c>
      <c r="CC19" s="90">
        <v>0</v>
      </c>
      <c r="CD19" s="90">
        <v>0</v>
      </c>
      <c r="CE19" s="90">
        <v>0</v>
      </c>
      <c r="CF19" s="90">
        <v>0</v>
      </c>
      <c r="CG19" s="90">
        <v>0</v>
      </c>
      <c r="CH19" s="90">
        <v>0</v>
      </c>
      <c r="CI19" s="90">
        <v>0</v>
      </c>
      <c r="CJ19" s="90">
        <v>0</v>
      </c>
      <c r="CK19" s="90">
        <v>0</v>
      </c>
      <c r="CL19" s="90">
        <v>0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0</v>
      </c>
      <c r="DB19" s="90">
        <v>0</v>
      </c>
      <c r="DC19" s="90">
        <v>0</v>
      </c>
      <c r="DD19" s="90">
        <v>0</v>
      </c>
      <c r="DE19" s="90">
        <v>0</v>
      </c>
      <c r="DF19" s="90">
        <v>0</v>
      </c>
      <c r="DG19" s="90">
        <v>0</v>
      </c>
      <c r="DH19" s="90">
        <v>0</v>
      </c>
      <c r="DI19" s="90">
        <v>0</v>
      </c>
    </row>
    <row r="20" spans="1:113" ht="19.5" customHeight="1">
      <c r="A20" s="88" t="s">
        <v>95</v>
      </c>
      <c r="B20" s="88" t="s">
        <v>89</v>
      </c>
      <c r="C20" s="88" t="s">
        <v>83</v>
      </c>
      <c r="D20" s="88" t="s">
        <v>273</v>
      </c>
      <c r="E20" s="89">
        <f t="shared" si="0"/>
        <v>41.35</v>
      </c>
      <c r="F20" s="89">
        <v>41.35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90">
        <v>0</v>
      </c>
      <c r="P20" s="90">
        <v>0</v>
      </c>
      <c r="Q20" s="90">
        <v>41.35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</v>
      </c>
      <c r="BD20" s="90">
        <v>0</v>
      </c>
      <c r="BE20" s="90">
        <v>0</v>
      </c>
      <c r="BF20" s="90">
        <v>0</v>
      </c>
      <c r="BG20" s="90">
        <v>0</v>
      </c>
      <c r="BH20" s="90">
        <v>0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90">
        <v>0</v>
      </c>
      <c r="CL20" s="90">
        <v>0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0</v>
      </c>
      <c r="CT20" s="90">
        <v>0</v>
      </c>
      <c r="CU20" s="90">
        <v>0</v>
      </c>
      <c r="CV20" s="90">
        <v>0</v>
      </c>
      <c r="CW20" s="90">
        <v>0</v>
      </c>
      <c r="CX20" s="90">
        <v>0</v>
      </c>
      <c r="CY20" s="90">
        <v>0</v>
      </c>
      <c r="CZ20" s="90">
        <v>0</v>
      </c>
      <c r="DA20" s="90">
        <v>0</v>
      </c>
      <c r="DB20" s="90">
        <v>0</v>
      </c>
      <c r="DC20" s="90">
        <v>0</v>
      </c>
      <c r="DD20" s="90">
        <v>0</v>
      </c>
      <c r="DE20" s="90">
        <v>0</v>
      </c>
      <c r="DF20" s="90">
        <v>0</v>
      </c>
      <c r="DG20" s="90">
        <v>0</v>
      </c>
      <c r="DH20" s="90">
        <v>0</v>
      </c>
      <c r="DI20" s="90">
        <v>0</v>
      </c>
    </row>
    <row r="21" spans="1:113" ht="19.5" customHeight="1">
      <c r="A21" s="88" t="s">
        <v>95</v>
      </c>
      <c r="B21" s="88" t="s">
        <v>89</v>
      </c>
      <c r="C21" s="88" t="s">
        <v>84</v>
      </c>
      <c r="D21" s="88" t="s">
        <v>274</v>
      </c>
      <c r="E21" s="89">
        <f t="shared" si="0"/>
        <v>29.57</v>
      </c>
      <c r="F21" s="89">
        <v>29.57</v>
      </c>
      <c r="G21" s="89">
        <v>0</v>
      </c>
      <c r="H21" s="89">
        <v>29.57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0</v>
      </c>
      <c r="BH21" s="90">
        <v>0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0</v>
      </c>
      <c r="DB21" s="90">
        <v>0</v>
      </c>
      <c r="DC21" s="90">
        <v>0</v>
      </c>
      <c r="DD21" s="90">
        <v>0</v>
      </c>
      <c r="DE21" s="90">
        <v>0</v>
      </c>
      <c r="DF21" s="90">
        <v>0</v>
      </c>
      <c r="DG21" s="90">
        <v>0</v>
      </c>
      <c r="DH21" s="90">
        <v>0</v>
      </c>
      <c r="DI21" s="90">
        <v>0</v>
      </c>
    </row>
  </sheetData>
  <sheetProtection/>
  <mergeCells count="123"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Q5:BQ6"/>
    <mergeCell ref="BR5:BR6"/>
    <mergeCell ref="BF5:BF6"/>
    <mergeCell ref="BG5:BG6"/>
    <mergeCell ref="BH5:BH6"/>
    <mergeCell ref="BI5:BI6"/>
    <mergeCell ref="BL5:BL6"/>
    <mergeCell ref="BM5:BM6"/>
    <mergeCell ref="BE5:BE6"/>
    <mergeCell ref="AW5:AW6"/>
    <mergeCell ref="BD5:BD6"/>
    <mergeCell ref="BJ5:BJ6"/>
    <mergeCell ref="BK5:BK6"/>
    <mergeCell ref="BN5:BN6"/>
    <mergeCell ref="AX5:AX6"/>
    <mergeCell ref="AY5:AY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C5:CC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1"/>
      <c r="E1" s="11"/>
      <c r="F1" s="11"/>
      <c r="G1" s="8" t="s">
        <v>275</v>
      </c>
    </row>
    <row r="2" spans="1:7" ht="25.5" customHeight="1">
      <c r="A2" s="101" t="s">
        <v>276</v>
      </c>
      <c r="B2" s="101"/>
      <c r="C2" s="101"/>
      <c r="D2" s="101"/>
      <c r="E2" s="101"/>
      <c r="F2" s="101"/>
      <c r="G2" s="101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38" t="s">
        <v>277</v>
      </c>
      <c r="B4" s="152"/>
      <c r="C4" s="152"/>
      <c r="D4" s="139"/>
      <c r="E4" s="108" t="s">
        <v>100</v>
      </c>
      <c r="F4" s="104"/>
      <c r="G4" s="104"/>
    </row>
    <row r="5" spans="1:7" ht="19.5" customHeight="1">
      <c r="A5" s="109" t="s">
        <v>69</v>
      </c>
      <c r="B5" s="111"/>
      <c r="C5" s="145" t="s">
        <v>70</v>
      </c>
      <c r="D5" s="123" t="s">
        <v>179</v>
      </c>
      <c r="E5" s="104" t="s">
        <v>59</v>
      </c>
      <c r="F5" s="117" t="s">
        <v>278</v>
      </c>
      <c r="G5" s="154" t="s">
        <v>279</v>
      </c>
    </row>
    <row r="6" spans="1:7" ht="33.75" customHeight="1">
      <c r="A6" s="45" t="s">
        <v>79</v>
      </c>
      <c r="B6" s="47" t="s">
        <v>80</v>
      </c>
      <c r="C6" s="144"/>
      <c r="D6" s="153"/>
      <c r="E6" s="105"/>
      <c r="F6" s="118"/>
      <c r="G6" s="147"/>
    </row>
    <row r="7" spans="1:7" ht="19.5" customHeight="1">
      <c r="A7" s="50" t="s">
        <v>38</v>
      </c>
      <c r="B7" s="88" t="s">
        <v>38</v>
      </c>
      <c r="C7" s="92" t="s">
        <v>38</v>
      </c>
      <c r="D7" s="50" t="s">
        <v>59</v>
      </c>
      <c r="E7" s="51">
        <f aca="true" t="shared" si="0" ref="E7:E29">SUM(F7:G7)</f>
        <v>469.92999999999995</v>
      </c>
      <c r="F7" s="51">
        <v>388.08</v>
      </c>
      <c r="G7" s="52">
        <v>81.85</v>
      </c>
    </row>
    <row r="8" spans="1:7" ht="19.5" customHeight="1">
      <c r="A8" s="50" t="s">
        <v>38</v>
      </c>
      <c r="B8" s="88" t="s">
        <v>280</v>
      </c>
      <c r="C8" s="92" t="s">
        <v>38</v>
      </c>
      <c r="D8" s="50" t="s">
        <v>170</v>
      </c>
      <c r="E8" s="51">
        <f t="shared" si="0"/>
        <v>387.95</v>
      </c>
      <c r="F8" s="51">
        <v>387.95</v>
      </c>
      <c r="G8" s="52">
        <v>0</v>
      </c>
    </row>
    <row r="9" spans="1:7" ht="19.5" customHeight="1">
      <c r="A9" s="50" t="s">
        <v>280</v>
      </c>
      <c r="B9" s="88" t="s">
        <v>161</v>
      </c>
      <c r="C9" s="92" t="s">
        <v>85</v>
      </c>
      <c r="D9" s="50" t="s">
        <v>281</v>
      </c>
      <c r="E9" s="51">
        <f t="shared" si="0"/>
        <v>123.28</v>
      </c>
      <c r="F9" s="51">
        <v>123.28</v>
      </c>
      <c r="G9" s="52">
        <v>0</v>
      </c>
    </row>
    <row r="10" spans="1:7" ht="19.5" customHeight="1">
      <c r="A10" s="50" t="s">
        <v>280</v>
      </c>
      <c r="B10" s="88" t="s">
        <v>163</v>
      </c>
      <c r="C10" s="92" t="s">
        <v>85</v>
      </c>
      <c r="D10" s="50" t="s">
        <v>282</v>
      </c>
      <c r="E10" s="51">
        <f t="shared" si="0"/>
        <v>32.67</v>
      </c>
      <c r="F10" s="51">
        <v>32.67</v>
      </c>
      <c r="G10" s="52">
        <v>0</v>
      </c>
    </row>
    <row r="11" spans="1:7" ht="19.5" customHeight="1">
      <c r="A11" s="50" t="s">
        <v>280</v>
      </c>
      <c r="B11" s="88" t="s">
        <v>283</v>
      </c>
      <c r="C11" s="92" t="s">
        <v>85</v>
      </c>
      <c r="D11" s="50" t="s">
        <v>284</v>
      </c>
      <c r="E11" s="51">
        <f t="shared" si="0"/>
        <v>10.27</v>
      </c>
      <c r="F11" s="51">
        <v>10.27</v>
      </c>
      <c r="G11" s="52">
        <v>0</v>
      </c>
    </row>
    <row r="12" spans="1:7" ht="19.5" customHeight="1">
      <c r="A12" s="50" t="s">
        <v>280</v>
      </c>
      <c r="B12" s="88" t="s">
        <v>285</v>
      </c>
      <c r="C12" s="92" t="s">
        <v>85</v>
      </c>
      <c r="D12" s="50" t="s">
        <v>286</v>
      </c>
      <c r="E12" s="51">
        <f t="shared" si="0"/>
        <v>103.68</v>
      </c>
      <c r="F12" s="51">
        <v>103.68</v>
      </c>
      <c r="G12" s="52">
        <v>0</v>
      </c>
    </row>
    <row r="13" spans="1:7" ht="19.5" customHeight="1">
      <c r="A13" s="50" t="s">
        <v>280</v>
      </c>
      <c r="B13" s="88" t="s">
        <v>287</v>
      </c>
      <c r="C13" s="92" t="s">
        <v>85</v>
      </c>
      <c r="D13" s="50" t="s">
        <v>288</v>
      </c>
      <c r="E13" s="51">
        <f t="shared" si="0"/>
        <v>38.13</v>
      </c>
      <c r="F13" s="51">
        <v>38.13</v>
      </c>
      <c r="G13" s="52">
        <v>0</v>
      </c>
    </row>
    <row r="14" spans="1:7" ht="19.5" customHeight="1">
      <c r="A14" s="50" t="s">
        <v>280</v>
      </c>
      <c r="B14" s="88" t="s">
        <v>289</v>
      </c>
      <c r="C14" s="92" t="s">
        <v>85</v>
      </c>
      <c r="D14" s="50" t="s">
        <v>290</v>
      </c>
      <c r="E14" s="51">
        <f t="shared" si="0"/>
        <v>32.39</v>
      </c>
      <c r="F14" s="51">
        <v>32.39</v>
      </c>
      <c r="G14" s="52">
        <v>0</v>
      </c>
    </row>
    <row r="15" spans="1:7" ht="19.5" customHeight="1">
      <c r="A15" s="50" t="s">
        <v>280</v>
      </c>
      <c r="B15" s="88" t="s">
        <v>291</v>
      </c>
      <c r="C15" s="92" t="s">
        <v>85</v>
      </c>
      <c r="D15" s="50" t="s">
        <v>292</v>
      </c>
      <c r="E15" s="51">
        <f t="shared" si="0"/>
        <v>2.76</v>
      </c>
      <c r="F15" s="51">
        <v>2.76</v>
      </c>
      <c r="G15" s="52">
        <v>0</v>
      </c>
    </row>
    <row r="16" spans="1:7" ht="19.5" customHeight="1">
      <c r="A16" s="50" t="s">
        <v>280</v>
      </c>
      <c r="B16" s="88" t="s">
        <v>293</v>
      </c>
      <c r="C16" s="92" t="s">
        <v>85</v>
      </c>
      <c r="D16" s="50" t="s">
        <v>294</v>
      </c>
      <c r="E16" s="51">
        <f t="shared" si="0"/>
        <v>41.35</v>
      </c>
      <c r="F16" s="51">
        <v>41.35</v>
      </c>
      <c r="G16" s="52">
        <v>0</v>
      </c>
    </row>
    <row r="17" spans="1:7" ht="19.5" customHeight="1">
      <c r="A17" s="50" t="s">
        <v>280</v>
      </c>
      <c r="B17" s="88" t="s">
        <v>295</v>
      </c>
      <c r="C17" s="92" t="s">
        <v>85</v>
      </c>
      <c r="D17" s="50" t="s">
        <v>296</v>
      </c>
      <c r="E17" s="51">
        <f t="shared" si="0"/>
        <v>3.42</v>
      </c>
      <c r="F17" s="51">
        <v>3.42</v>
      </c>
      <c r="G17" s="52">
        <v>0</v>
      </c>
    </row>
    <row r="18" spans="1:7" ht="19.5" customHeight="1">
      <c r="A18" s="50" t="s">
        <v>38</v>
      </c>
      <c r="B18" s="88" t="s">
        <v>297</v>
      </c>
      <c r="C18" s="92" t="s">
        <v>38</v>
      </c>
      <c r="D18" s="50" t="s">
        <v>171</v>
      </c>
      <c r="E18" s="51">
        <f t="shared" si="0"/>
        <v>81.85</v>
      </c>
      <c r="F18" s="51">
        <v>0</v>
      </c>
      <c r="G18" s="52">
        <v>81.85</v>
      </c>
    </row>
    <row r="19" spans="1:7" ht="19.5" customHeight="1">
      <c r="A19" s="50" t="s">
        <v>297</v>
      </c>
      <c r="B19" s="88" t="s">
        <v>161</v>
      </c>
      <c r="C19" s="92" t="s">
        <v>85</v>
      </c>
      <c r="D19" s="50" t="s">
        <v>298</v>
      </c>
      <c r="E19" s="51">
        <f t="shared" si="0"/>
        <v>18.96</v>
      </c>
      <c r="F19" s="51">
        <v>0</v>
      </c>
      <c r="G19" s="52">
        <v>18.96</v>
      </c>
    </row>
    <row r="20" spans="1:7" ht="19.5" customHeight="1">
      <c r="A20" s="50" t="s">
        <v>297</v>
      </c>
      <c r="B20" s="88" t="s">
        <v>299</v>
      </c>
      <c r="C20" s="92" t="s">
        <v>85</v>
      </c>
      <c r="D20" s="50" t="s">
        <v>300</v>
      </c>
      <c r="E20" s="51">
        <f t="shared" si="0"/>
        <v>6</v>
      </c>
      <c r="F20" s="51">
        <v>0</v>
      </c>
      <c r="G20" s="52">
        <v>6</v>
      </c>
    </row>
    <row r="21" spans="1:7" ht="19.5" customHeight="1">
      <c r="A21" s="50" t="s">
        <v>297</v>
      </c>
      <c r="B21" s="88" t="s">
        <v>301</v>
      </c>
      <c r="C21" s="92" t="s">
        <v>85</v>
      </c>
      <c r="D21" s="50" t="s">
        <v>302</v>
      </c>
      <c r="E21" s="51">
        <f t="shared" si="0"/>
        <v>6</v>
      </c>
      <c r="F21" s="51">
        <v>0</v>
      </c>
      <c r="G21" s="52">
        <v>6</v>
      </c>
    </row>
    <row r="22" spans="1:7" ht="19.5" customHeight="1">
      <c r="A22" s="50" t="s">
        <v>297</v>
      </c>
      <c r="B22" s="88" t="s">
        <v>303</v>
      </c>
      <c r="C22" s="92" t="s">
        <v>85</v>
      </c>
      <c r="D22" s="50" t="s">
        <v>304</v>
      </c>
      <c r="E22" s="51">
        <f t="shared" si="0"/>
        <v>6</v>
      </c>
      <c r="F22" s="51">
        <v>0</v>
      </c>
      <c r="G22" s="52">
        <v>6</v>
      </c>
    </row>
    <row r="23" spans="1:7" ht="19.5" customHeight="1">
      <c r="A23" s="50" t="s">
        <v>297</v>
      </c>
      <c r="B23" s="88" t="s">
        <v>293</v>
      </c>
      <c r="C23" s="92" t="s">
        <v>85</v>
      </c>
      <c r="D23" s="50" t="s">
        <v>305</v>
      </c>
      <c r="E23" s="51">
        <f t="shared" si="0"/>
        <v>5</v>
      </c>
      <c r="F23" s="51">
        <v>0</v>
      </c>
      <c r="G23" s="52">
        <v>5</v>
      </c>
    </row>
    <row r="24" spans="1:7" ht="19.5" customHeight="1">
      <c r="A24" s="50" t="s">
        <v>297</v>
      </c>
      <c r="B24" s="88" t="s">
        <v>306</v>
      </c>
      <c r="C24" s="92" t="s">
        <v>85</v>
      </c>
      <c r="D24" s="50" t="s">
        <v>307</v>
      </c>
      <c r="E24" s="51">
        <f t="shared" si="0"/>
        <v>6.89</v>
      </c>
      <c r="F24" s="51">
        <v>0</v>
      </c>
      <c r="G24" s="52">
        <v>6.89</v>
      </c>
    </row>
    <row r="25" spans="1:7" ht="19.5" customHeight="1">
      <c r="A25" s="50" t="s">
        <v>297</v>
      </c>
      <c r="B25" s="88" t="s">
        <v>308</v>
      </c>
      <c r="C25" s="92" t="s">
        <v>85</v>
      </c>
      <c r="D25" s="50" t="s">
        <v>309</v>
      </c>
      <c r="E25" s="51">
        <f t="shared" si="0"/>
        <v>3.63</v>
      </c>
      <c r="F25" s="51">
        <v>0</v>
      </c>
      <c r="G25" s="52">
        <v>3.63</v>
      </c>
    </row>
    <row r="26" spans="1:7" ht="19.5" customHeight="1">
      <c r="A26" s="50" t="s">
        <v>297</v>
      </c>
      <c r="B26" s="88" t="s">
        <v>310</v>
      </c>
      <c r="C26" s="92" t="s">
        <v>85</v>
      </c>
      <c r="D26" s="50" t="s">
        <v>311</v>
      </c>
      <c r="E26" s="51">
        <f t="shared" si="0"/>
        <v>22</v>
      </c>
      <c r="F26" s="51">
        <v>0</v>
      </c>
      <c r="G26" s="52">
        <v>22</v>
      </c>
    </row>
    <row r="27" spans="1:7" ht="19.5" customHeight="1">
      <c r="A27" s="50" t="s">
        <v>297</v>
      </c>
      <c r="B27" s="88" t="s">
        <v>295</v>
      </c>
      <c r="C27" s="92" t="s">
        <v>85</v>
      </c>
      <c r="D27" s="50" t="s">
        <v>312</v>
      </c>
      <c r="E27" s="51">
        <f t="shared" si="0"/>
        <v>7.37</v>
      </c>
      <c r="F27" s="51">
        <v>0</v>
      </c>
      <c r="G27" s="52">
        <v>7.37</v>
      </c>
    </row>
    <row r="28" spans="1:7" ht="19.5" customHeight="1">
      <c r="A28" s="50" t="s">
        <v>38</v>
      </c>
      <c r="B28" s="88" t="s">
        <v>313</v>
      </c>
      <c r="C28" s="92" t="s">
        <v>38</v>
      </c>
      <c r="D28" s="50" t="s">
        <v>166</v>
      </c>
      <c r="E28" s="51">
        <f t="shared" si="0"/>
        <v>0.13</v>
      </c>
      <c r="F28" s="51">
        <v>0.13</v>
      </c>
      <c r="G28" s="52">
        <v>0</v>
      </c>
    </row>
    <row r="29" spans="1:7" ht="19.5" customHeight="1">
      <c r="A29" s="50" t="s">
        <v>313</v>
      </c>
      <c r="B29" s="88" t="s">
        <v>314</v>
      </c>
      <c r="C29" s="92" t="s">
        <v>85</v>
      </c>
      <c r="D29" s="50" t="s">
        <v>315</v>
      </c>
      <c r="E29" s="51">
        <f t="shared" si="0"/>
        <v>0.13</v>
      </c>
      <c r="F29" s="51">
        <v>0.13</v>
      </c>
      <c r="G29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9" t="s">
        <v>316</v>
      </c>
    </row>
    <row r="2" spans="1:6" ht="19.5" customHeight="1">
      <c r="A2" s="101" t="s">
        <v>317</v>
      </c>
      <c r="B2" s="101"/>
      <c r="C2" s="101"/>
      <c r="D2" s="101"/>
      <c r="E2" s="101"/>
      <c r="F2" s="101"/>
    </row>
    <row r="3" spans="1:6" ht="19.5" customHeight="1">
      <c r="A3" s="39" t="s">
        <v>0</v>
      </c>
      <c r="B3" s="40"/>
      <c r="C3" s="40"/>
      <c r="D3" s="87"/>
      <c r="E3" s="87"/>
      <c r="F3" s="8" t="s">
        <v>5</v>
      </c>
    </row>
    <row r="4" spans="1:6" ht="19.5" customHeight="1">
      <c r="A4" s="109" t="s">
        <v>69</v>
      </c>
      <c r="B4" s="110"/>
      <c r="C4" s="111"/>
      <c r="D4" s="155" t="s">
        <v>70</v>
      </c>
      <c r="E4" s="148" t="s">
        <v>318</v>
      </c>
      <c r="F4" s="117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56"/>
      <c r="E5" s="148"/>
      <c r="F5" s="117"/>
    </row>
    <row r="6" spans="1:6" ht="19.5" customHeight="1">
      <c r="A6" s="88" t="s">
        <v>38</v>
      </c>
      <c r="B6" s="88" t="s">
        <v>38</v>
      </c>
      <c r="C6" s="88" t="s">
        <v>38</v>
      </c>
      <c r="D6" s="93" t="s">
        <v>38</v>
      </c>
      <c r="E6" s="93" t="s">
        <v>59</v>
      </c>
      <c r="F6" s="94">
        <v>45</v>
      </c>
    </row>
    <row r="7" spans="1:6" ht="19.5" customHeight="1">
      <c r="A7" s="88" t="s">
        <v>38</v>
      </c>
      <c r="B7" s="88" t="s">
        <v>38</v>
      </c>
      <c r="C7" s="88" t="s">
        <v>38</v>
      </c>
      <c r="D7" s="93" t="s">
        <v>38</v>
      </c>
      <c r="E7" s="93" t="s">
        <v>86</v>
      </c>
      <c r="F7" s="94">
        <v>45</v>
      </c>
    </row>
    <row r="8" spans="1:6" ht="19.5" customHeight="1">
      <c r="A8" s="88" t="s">
        <v>82</v>
      </c>
      <c r="B8" s="88" t="s">
        <v>83</v>
      </c>
      <c r="C8" s="88" t="s">
        <v>84</v>
      </c>
      <c r="D8" s="93" t="s">
        <v>85</v>
      </c>
      <c r="E8" s="93" t="s">
        <v>319</v>
      </c>
      <c r="F8" s="94">
        <v>45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2021-03-15T02:00:19Z</dcterms:created>
  <dcterms:modified xsi:type="dcterms:W3CDTF">2021-03-15T02:00:20Z</dcterms:modified>
  <cp:category/>
  <cp:version/>
  <cp:contentType/>
  <cp:contentStatus/>
</cp:coreProperties>
</file>